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ethany/Downloads/"/>
    </mc:Choice>
  </mc:AlternateContent>
  <xr:revisionPtr revIDLastSave="0" documentId="8_{3CE6495B-3051-2D46-A17A-BEAEB33181C7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ite Feedback" sheetId="1" r:id="rId1"/>
    <sheet name="Candidates Not Finalized" sheetId="2" r:id="rId2"/>
    <sheet name="Candidates Finalized" sheetId="3" r:id="rId3"/>
    <sheet name="Failed Phone Screen" sheetId="4" r:id="rId4"/>
    <sheet name="Failed In-person Pre-screen" sheetId="5" r:id="rId5"/>
    <sheet name="Screen Fail" sheetId="6" r:id="rId6"/>
    <sheet name="Randomized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5" i="2" l="1"/>
  <c r="N74" i="2"/>
  <c r="N73" i="2"/>
  <c r="N72" i="2"/>
  <c r="N71" i="2"/>
  <c r="N70" i="2"/>
  <c r="N69" i="2"/>
  <c r="N61" i="2"/>
  <c r="N60" i="2"/>
  <c r="N59" i="2"/>
  <c r="N58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1" i="2"/>
  <c r="N27" i="2"/>
  <c r="N25" i="2"/>
  <c r="N24" i="2"/>
  <c r="N19" i="2"/>
  <c r="N18" i="2"/>
  <c r="N17" i="2"/>
  <c r="N16" i="2"/>
  <c r="N14" i="2"/>
  <c r="N13" i="2"/>
  <c r="N12" i="2"/>
  <c r="N11" i="2"/>
  <c r="N10" i="2"/>
  <c r="N9" i="2"/>
  <c r="N8" i="2"/>
  <c r="N7" i="2"/>
  <c r="N5" i="2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</calcChain>
</file>

<file path=xl/sharedStrings.xml><?xml version="1.0" encoding="utf-8"?>
<sst xmlns="http://schemas.openxmlformats.org/spreadsheetml/2006/main" count="1041" uniqueCount="278">
  <si>
    <t>Site Name and Address</t>
  </si>
  <si>
    <t>Site #</t>
  </si>
  <si>
    <t>PI</t>
  </si>
  <si>
    <t>Status</t>
  </si>
  <si>
    <t>Escalation Status</t>
  </si>
  <si>
    <t>Remarks</t>
  </si>
  <si>
    <t>Volume Pauses</t>
  </si>
  <si>
    <t>Received From SubjectWell</t>
  </si>
  <si>
    <t>No Action</t>
  </si>
  <si>
    <t>Patient Will Call Back</t>
  </si>
  <si>
    <t>Patient Requested Call Back</t>
  </si>
  <si>
    <t>Contact Attempt</t>
  </si>
  <si>
    <t>Patient Still Interested</t>
  </si>
  <si>
    <t>Cannot Take Time Off Work</t>
  </si>
  <si>
    <t>Transportation Issues</t>
  </si>
  <si>
    <t>Too Risky</t>
  </si>
  <si>
    <t>Generally Not Interested</t>
  </si>
  <si>
    <t>In Another Study</t>
  </si>
  <si>
    <t>Other</t>
  </si>
  <si>
    <t>Could Not Contact</t>
  </si>
  <si>
    <t>Candidate Is On Hold</t>
  </si>
  <si>
    <t>Failed Phone Screen</t>
  </si>
  <si>
    <t>Passed Phone Screen</t>
  </si>
  <si>
    <t>Reengaged</t>
  </si>
  <si>
    <t>In Virtual Waiting Room</t>
  </si>
  <si>
    <t>On Appointment Waitlist</t>
  </si>
  <si>
    <t>Reschedule Requested</t>
  </si>
  <si>
    <t>Appointment Scheduled</t>
  </si>
  <si>
    <t>No Show</t>
  </si>
  <si>
    <t>Waiting for Medical Records</t>
  </si>
  <si>
    <t>Failed In-person Pre-screen</t>
  </si>
  <si>
    <t>In Flare</t>
  </si>
  <si>
    <t>Screening</t>
  </si>
  <si>
    <t>Screen Fail</t>
  </si>
  <si>
    <t>Enrollment Closed</t>
  </si>
  <si>
    <t>Randomized</t>
  </si>
  <si>
    <t>Total Referrals</t>
  </si>
  <si>
    <t>Paused by Sponsor Request</t>
  </si>
  <si>
    <t>None</t>
  </si>
  <si>
    <t>Active</t>
  </si>
  <si>
    <t>Paused by Site Request</t>
  </si>
  <si>
    <t>Study</t>
  </si>
  <si>
    <t>SW ID</t>
  </si>
  <si>
    <t>Delivered At</t>
  </si>
  <si>
    <t>Delivery</t>
  </si>
  <si>
    <t>Last Updated</t>
  </si>
  <si>
    <t>Disposition</t>
  </si>
  <si>
    <t>Appointment Date</t>
  </si>
  <si>
    <t>Sponsor Subject ID</t>
  </si>
  <si>
    <t>Notes from Site</t>
  </si>
  <si>
    <t>Volume Pause</t>
  </si>
  <si>
    <t>Failure Category Broad</t>
  </si>
  <si>
    <t>Failure Criteria</t>
  </si>
  <si>
    <t>0f8d4538</t>
  </si>
  <si>
    <t>Email</t>
  </si>
  <si>
    <t>Contact Attempt 1</t>
  </si>
  <si>
    <t>561433ef</t>
  </si>
  <si>
    <t>2024-06-05</t>
  </si>
  <si>
    <t>cdba83e8</t>
  </si>
  <si>
    <t>2024-06-19</t>
  </si>
  <si>
    <t>1daa96e3</t>
  </si>
  <si>
    <t>61c1ead2</t>
  </si>
  <si>
    <t>2024-07-01</t>
  </si>
  <si>
    <t>3dc9f4d5</t>
  </si>
  <si>
    <t>Contact Attempt 5</t>
  </si>
  <si>
    <t>e5fc0ec0</t>
  </si>
  <si>
    <t>6ccef798</t>
  </si>
  <si>
    <t>bd294a48</t>
  </si>
  <si>
    <t>71c87ad4</t>
  </si>
  <si>
    <t>Contact Attempt 3</t>
  </si>
  <si>
    <t>a2c29964</t>
  </si>
  <si>
    <t>ab440479</t>
  </si>
  <si>
    <t>66b5a41a</t>
  </si>
  <si>
    <t>Contact Attempt 4</t>
  </si>
  <si>
    <t>a626a787</t>
  </si>
  <si>
    <t>9bc06704</t>
  </si>
  <si>
    <t>4314a5c8</t>
  </si>
  <si>
    <t>dea0f5cc</t>
  </si>
  <si>
    <t>04f7d11d</t>
  </si>
  <si>
    <t>7b28bd10</t>
  </si>
  <si>
    <t>c8347276</t>
  </si>
  <si>
    <t>67537a22</t>
  </si>
  <si>
    <t>Contact Attempt 2</t>
  </si>
  <si>
    <t>43bf023a</t>
  </si>
  <si>
    <t>53e0dde1</t>
  </si>
  <si>
    <t>5fee3211</t>
  </si>
  <si>
    <t>9a928bd1</t>
  </si>
  <si>
    <t>99d22c5b</t>
  </si>
  <si>
    <t>4d335e3a</t>
  </si>
  <si>
    <t>54887ddd</t>
  </si>
  <si>
    <t>c795ef48</t>
  </si>
  <si>
    <t>ce4c6057</t>
  </si>
  <si>
    <t>e8f0a9e4</t>
  </si>
  <si>
    <t>1fa0cb6e</t>
  </si>
  <si>
    <t>f7c6cf1e</t>
  </si>
  <si>
    <t>3ce76962</t>
  </si>
  <si>
    <t>ee35beb2</t>
  </si>
  <si>
    <t>78d39453</t>
  </si>
  <si>
    <t>3f6a912a</t>
  </si>
  <si>
    <t>2024-06-07</t>
  </si>
  <si>
    <t>ffff017a</t>
  </si>
  <si>
    <t>2024-06-18</t>
  </si>
  <si>
    <t>9851cfe0</t>
  </si>
  <si>
    <t>2024-05-29</t>
  </si>
  <si>
    <t>db9225b0</t>
  </si>
  <si>
    <t>48566f6a</t>
  </si>
  <si>
    <t>2024-06-24</t>
  </si>
  <si>
    <t>e909048a</t>
  </si>
  <si>
    <t>2024-06-06</t>
  </si>
  <si>
    <t>dbbf4efa</t>
  </si>
  <si>
    <t>2024-06-11</t>
  </si>
  <si>
    <t>cd3da3c2</t>
  </si>
  <si>
    <t>e6a72072</t>
  </si>
  <si>
    <t>d833b154</t>
  </si>
  <si>
    <t>dff0844a</t>
  </si>
  <si>
    <t>e1ae2acd</t>
  </si>
  <si>
    <t>1c0ed723</t>
  </si>
  <si>
    <t>92f3a3af</t>
  </si>
  <si>
    <t>bca28c7e</t>
  </si>
  <si>
    <t>2024-07-03</t>
  </si>
  <si>
    <t>8c8298e3</t>
  </si>
  <si>
    <t>e5726094</t>
  </si>
  <si>
    <t>09be1e2c</t>
  </si>
  <si>
    <t>f277783c</t>
  </si>
  <si>
    <t>d636cc2b</t>
  </si>
  <si>
    <t>cf8b01aa</t>
  </si>
  <si>
    <t>d2a1443f</t>
  </si>
  <si>
    <t>b0b2f3bd</t>
  </si>
  <si>
    <t>01745be1</t>
  </si>
  <si>
    <t>0af60d8c</t>
  </si>
  <si>
    <t>2024-06-21</t>
  </si>
  <si>
    <t>7708d7fc</t>
  </si>
  <si>
    <t>2024-06-27</t>
  </si>
  <si>
    <t>9d499e2a</t>
  </si>
  <si>
    <t>d2df604e</t>
  </si>
  <si>
    <t>4fb9a231</t>
  </si>
  <si>
    <t>bed12b3d</t>
  </si>
  <si>
    <t>a087e353</t>
  </si>
  <si>
    <t>4ef4d977</t>
  </si>
  <si>
    <t>8b2bf43d</t>
  </si>
  <si>
    <t>dc0d9c22</t>
  </si>
  <si>
    <t>c846e055</t>
  </si>
  <si>
    <t>fd5e65c9</t>
  </si>
  <si>
    <t>0d01cba0</t>
  </si>
  <si>
    <t>886a8fd3</t>
  </si>
  <si>
    <t>292d9b91</t>
  </si>
  <si>
    <t>c359542e</t>
  </si>
  <si>
    <t>2da3d467</t>
  </si>
  <si>
    <t>a1b83e16</t>
  </si>
  <si>
    <t>ebd6c808</t>
  </si>
  <si>
    <t>medical_history</t>
  </si>
  <si>
    <t>23ecc9cd</t>
  </si>
  <si>
    <t>81fe833d</t>
  </si>
  <si>
    <t>other</t>
  </si>
  <si>
    <t>1db3337f</t>
  </si>
  <si>
    <t>ad1874fe</t>
  </si>
  <si>
    <t>2024-06-04</t>
  </si>
  <si>
    <t>1579bbe0</t>
  </si>
  <si>
    <t>ed015706</t>
  </si>
  <si>
    <t>17a6f986</t>
  </si>
  <si>
    <t>8286dd67</t>
  </si>
  <si>
    <t>26f6408a</t>
  </si>
  <si>
    <t>50a9f4ae</t>
  </si>
  <si>
    <t>ce8eecd4</t>
  </si>
  <si>
    <t>55714391</t>
  </si>
  <si>
    <t>7071b56d</t>
  </si>
  <si>
    <t>28495ae0</t>
  </si>
  <si>
    <t>c165ca1d</t>
  </si>
  <si>
    <t>5cb50429</t>
  </si>
  <si>
    <t>a15400a7</t>
  </si>
  <si>
    <t>04dfc20e</t>
  </si>
  <si>
    <t>344d2e74</t>
  </si>
  <si>
    <t>eb0e9505</t>
  </si>
  <si>
    <t>b721a2e6</t>
  </si>
  <si>
    <t>c6046007</t>
  </si>
  <si>
    <t>720cba44</t>
  </si>
  <si>
    <t>5e795c7e</t>
  </si>
  <si>
    <t>medications</t>
  </si>
  <si>
    <t>6ca0b15d</t>
  </si>
  <si>
    <t>a920383a</t>
  </si>
  <si>
    <t>2563b01d</t>
  </si>
  <si>
    <t>e375a094</t>
  </si>
  <si>
    <t>6aa26bea</t>
  </si>
  <si>
    <t>398b80de</t>
  </si>
  <si>
    <t>853ff2b7</t>
  </si>
  <si>
    <t>bdc04f9f</t>
  </si>
  <si>
    <t>d0cfecf4</t>
  </si>
  <si>
    <t>313b00a0</t>
  </si>
  <si>
    <t>a245b499</t>
  </si>
  <si>
    <t>681bd8e3</t>
  </si>
  <si>
    <t>93739ed0</t>
  </si>
  <si>
    <t>2704cf06</t>
  </si>
  <si>
    <t>531b69dc</t>
  </si>
  <si>
    <t>20d6aab6</t>
  </si>
  <si>
    <t>3950fd49</t>
  </si>
  <si>
    <t>78a95a06</t>
  </si>
  <si>
    <t>1271eeb9</t>
  </si>
  <si>
    <t>e9cb9e95</t>
  </si>
  <si>
    <t>54aa7b2c</t>
  </si>
  <si>
    <t>cb53fb9d</t>
  </si>
  <si>
    <t>85a32e23</t>
  </si>
  <si>
    <t>7488ef60</t>
  </si>
  <si>
    <t>8f460d28</t>
  </si>
  <si>
    <t>2d44e5d8</t>
  </si>
  <si>
    <t>63bf0e52</t>
  </si>
  <si>
    <t>19e2b4c1</t>
  </si>
  <si>
    <t>ab41ecc7</t>
  </si>
  <si>
    <t>565aef8a</t>
  </si>
  <si>
    <t>disease_characteristics</t>
  </si>
  <si>
    <t>9726b57e</t>
  </si>
  <si>
    <t>b75e22ca</t>
  </si>
  <si>
    <t>a3068fe4</t>
  </si>
  <si>
    <t>2421a9c7</t>
  </si>
  <si>
    <t>4eb211e0</t>
  </si>
  <si>
    <t>51511d0f</t>
  </si>
  <si>
    <t>dba12102</t>
  </si>
  <si>
    <t>7c64077a</t>
  </si>
  <si>
    <t>bf90c743</t>
  </si>
  <si>
    <t>7f711147</t>
  </si>
  <si>
    <t>f3488ba3</t>
  </si>
  <si>
    <t>6235c338</t>
  </si>
  <si>
    <t>b1ae74bc</t>
  </si>
  <si>
    <t>6ef992a4</t>
  </si>
  <si>
    <t>5af2e670</t>
  </si>
  <si>
    <t>df2d2265</t>
  </si>
  <si>
    <t>9d34d5ec</t>
  </si>
  <si>
    <t>40f51838</t>
  </si>
  <si>
    <t>d71b7d46</t>
  </si>
  <si>
    <t>22077574</t>
  </si>
  <si>
    <t>7f121b94</t>
  </si>
  <si>
    <t>0c76d941</t>
  </si>
  <si>
    <t>f18286ee</t>
  </si>
  <si>
    <t>ad601f66</t>
  </si>
  <si>
    <t>d1ada851</t>
  </si>
  <si>
    <t>2d7ea249</t>
  </si>
  <si>
    <t>d6e7fbe0</t>
  </si>
  <si>
    <t>fcca9920</t>
  </si>
  <si>
    <t>d052c343</t>
  </si>
  <si>
    <t>4afe0914</t>
  </si>
  <si>
    <t>48441b5e</t>
  </si>
  <si>
    <t>cf986b0d</t>
  </si>
  <si>
    <t>7dfe7e7d</t>
  </si>
  <si>
    <t>415600e4</t>
  </si>
  <si>
    <t>98f68326</t>
  </si>
  <si>
    <t>3836edc4</t>
  </si>
  <si>
    <t>f7837f36</t>
  </si>
  <si>
    <t>9918b688</t>
  </si>
  <si>
    <t>5c1443fb</t>
  </si>
  <si>
    <t>3f93b3c7</t>
  </si>
  <si>
    <t>edeffe35</t>
  </si>
  <si>
    <t>cb609947</t>
  </si>
  <si>
    <t>3973cf11</t>
  </si>
  <si>
    <t>e7eb2ef1</t>
  </si>
  <si>
    <t>a52503d8</t>
  </si>
  <si>
    <t>dd333080</t>
  </si>
  <si>
    <t>7644f934</t>
  </si>
  <si>
    <t>60ddc3a7</t>
  </si>
  <si>
    <t>6433ce6b</t>
  </si>
  <si>
    <t>af77981a</t>
  </si>
  <si>
    <t>b9b39b10</t>
  </si>
  <si>
    <t>f8b6178b</t>
  </si>
  <si>
    <t>f3b3e5c8</t>
  </si>
  <si>
    <t>71291218</t>
  </si>
  <si>
    <t>80474394</t>
  </si>
  <si>
    <t>a6606bf6</t>
  </si>
  <si>
    <t>c432c3ff</t>
  </si>
  <si>
    <t>2024-06-03</t>
  </si>
  <si>
    <t>982766df</t>
  </si>
  <si>
    <t>0d18d283</t>
  </si>
  <si>
    <t>b321a54d</t>
  </si>
  <si>
    <t>43e691e4</t>
  </si>
  <si>
    <t>3c579624</t>
  </si>
  <si>
    <t>56f99210</t>
  </si>
  <si>
    <t>b74d776e</t>
  </si>
  <si>
    <t>929f9ccc</t>
  </si>
  <si>
    <t>75f3d83b</t>
  </si>
  <si>
    <t>f2c2bffe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</si>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</sst>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yyyy\-mm\-dd\ hh:mm:ss"/>
  </numFmts>
  <fonts count="9" x14ac:knownFonts="1">
    <font>
      <sz val="11"/>
      <name val="Arial"/>
      <family val="1"/>
    </font>
    <font>
      <sz val="14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FFFFC4"/>
      </patternFill>
    </fill>
    <fill>
      <patternFill patternType="solid">
        <fgColor rgb="FFFFE28B"/>
      </patternFill>
    </fill>
    <fill>
      <patternFill patternType="solid">
        <fgColor rgb="FFD0E1B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textRotation="90"/>
    </xf>
    <xf numFmtId="0" fontId="3" fillId="3" borderId="0" xfId="0" applyFont="1" applyFill="1" applyAlignment="1">
      <alignment horizontal="center" textRotation="90"/>
    </xf>
    <xf numFmtId="0" fontId="4" fillId="4" borderId="0" xfId="0" applyFont="1" applyFill="1" applyAlignment="1">
      <alignment horizontal="center" textRotation="90"/>
    </xf>
    <xf numFmtId="0" fontId="5" fillId="0" borderId="0" xfId="0" applyFont="1" applyAlignment="1">
      <alignment horizontal="center" textRotation="9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8"/>
  <sheetViews>
    <sheetView tabSelected="1" showOutlineSymbols="0" showWhiteSpace="0" workbookViewId="0">
      <pane ySplit="1" topLeftCell="A2" activePane="bottomLeft" state="frozenSplit"/>
      <selection pane="bottomLeft" activeCell="G11" sqref="G11"/>
    </sheetView>
  </sheetViews>
  <sheetFormatPr baseColWidth="10" defaultColWidth="8.83203125" defaultRowHeight="14" x14ac:dyDescent="0.15"/>
  <cols>
    <col min="1" max="1" width="72" bestFit="1" customWidth="1"/>
    <col min="2" max="2" width="7" bestFit="1" customWidth="1"/>
    <col min="3" max="3" width="25" bestFit="1" customWidth="1"/>
    <col min="4" max="7" width="27" bestFit="1" customWidth="1"/>
    <col min="8" max="24" width="4" bestFit="1" customWidth="1"/>
    <col min="25" max="27" width="0" hidden="1" bestFit="1" customWidth="1"/>
    <col min="28" max="31" width="4" bestFit="1" customWidth="1"/>
    <col min="32" max="32" width="0" hidden="1" bestFit="1" customWidth="1"/>
    <col min="33" max="37" width="4" bestFit="1" customWidth="1"/>
  </cols>
  <sheetData>
    <row r="1" spans="1:37" ht="15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5" t="s">
        <v>36</v>
      </c>
    </row>
    <row r="2" spans="1:37" ht="39" customHeight="1" x14ac:dyDescent="0.15">
      <c r="A2" s="7"/>
      <c r="B2" s="7"/>
      <c r="C2" s="7"/>
      <c r="D2" s="7"/>
      <c r="E2" s="8"/>
      <c r="F2" s="8"/>
      <c r="L2">
        <v>10</v>
      </c>
      <c r="Q2">
        <v>3</v>
      </c>
      <c r="S2">
        <v>2</v>
      </c>
      <c r="U2">
        <v>2</v>
      </c>
      <c r="V2">
        <v>3</v>
      </c>
      <c r="AB2">
        <v>2</v>
      </c>
      <c r="AJ2">
        <v>1</v>
      </c>
      <c r="AK2">
        <v>23</v>
      </c>
    </row>
    <row r="3" spans="1:37" ht="39" customHeight="1" x14ac:dyDescent="0.15">
      <c r="A3" s="7"/>
      <c r="B3" s="7"/>
      <c r="C3" s="7"/>
      <c r="D3" s="7"/>
      <c r="E3" s="8"/>
      <c r="F3" s="8"/>
      <c r="L3">
        <v>1</v>
      </c>
      <c r="Q3">
        <v>6</v>
      </c>
      <c r="T3">
        <v>6</v>
      </c>
      <c r="V3">
        <v>2</v>
      </c>
      <c r="W3">
        <v>3</v>
      </c>
      <c r="AK3">
        <v>18</v>
      </c>
    </row>
    <row r="4" spans="1:37" ht="13" customHeight="1" x14ac:dyDescent="0.15">
      <c r="A4" s="7"/>
      <c r="B4" s="7"/>
      <c r="C4" s="7"/>
      <c r="D4" s="7"/>
      <c r="E4" s="8"/>
      <c r="F4" s="8"/>
      <c r="T4">
        <v>4</v>
      </c>
      <c r="V4">
        <v>2</v>
      </c>
      <c r="AK4">
        <v>6</v>
      </c>
    </row>
    <row r="5" spans="1:37" ht="39" customHeight="1" x14ac:dyDescent="0.15">
      <c r="A5" s="7"/>
      <c r="B5" s="7"/>
      <c r="C5" s="7"/>
      <c r="D5" s="7"/>
      <c r="E5" s="8"/>
      <c r="F5" s="8"/>
      <c r="L5">
        <v>4</v>
      </c>
      <c r="N5">
        <v>1</v>
      </c>
      <c r="Q5">
        <v>3</v>
      </c>
      <c r="S5">
        <v>2</v>
      </c>
      <c r="T5">
        <v>3</v>
      </c>
      <c r="AK5">
        <v>13</v>
      </c>
    </row>
    <row r="6" spans="1:37" ht="39" customHeight="1" x14ac:dyDescent="0.15">
      <c r="A6" s="7"/>
      <c r="B6" s="7"/>
      <c r="C6" s="7"/>
      <c r="D6" s="7"/>
      <c r="E6" s="8"/>
      <c r="F6" s="8"/>
      <c r="J6">
        <v>1</v>
      </c>
      <c r="K6">
        <v>2</v>
      </c>
      <c r="L6">
        <v>3</v>
      </c>
      <c r="N6">
        <v>1</v>
      </c>
      <c r="Q6">
        <v>5</v>
      </c>
      <c r="S6">
        <v>2</v>
      </c>
      <c r="T6">
        <v>4</v>
      </c>
      <c r="V6">
        <v>1</v>
      </c>
      <c r="AK6">
        <v>19</v>
      </c>
    </row>
    <row r="7" spans="1:37" ht="39" customHeight="1" x14ac:dyDescent="0.15">
      <c r="A7" s="7"/>
      <c r="B7" s="7"/>
      <c r="C7" s="7"/>
      <c r="D7" s="7"/>
      <c r="E7" s="8"/>
      <c r="F7" s="8"/>
      <c r="J7">
        <v>4</v>
      </c>
      <c r="L7">
        <v>2</v>
      </c>
      <c r="N7">
        <v>1</v>
      </c>
      <c r="Q7">
        <v>2</v>
      </c>
      <c r="T7">
        <v>2</v>
      </c>
      <c r="AH7">
        <v>1</v>
      </c>
      <c r="AK7">
        <v>12</v>
      </c>
    </row>
    <row r="8" spans="1:37" ht="15" customHeight="1" x14ac:dyDescent="0.15">
      <c r="A8" s="7"/>
      <c r="B8" s="7"/>
      <c r="C8" s="7"/>
      <c r="D8" s="7"/>
      <c r="E8" s="8"/>
      <c r="F8" s="8"/>
      <c r="L8">
        <v>2</v>
      </c>
      <c r="N8">
        <v>1</v>
      </c>
      <c r="S8">
        <v>3</v>
      </c>
      <c r="U8">
        <v>4</v>
      </c>
      <c r="V8">
        <v>2</v>
      </c>
      <c r="AB8">
        <v>2</v>
      </c>
      <c r="AD8">
        <v>1</v>
      </c>
      <c r="AK8">
        <v>15</v>
      </c>
    </row>
    <row r="9" spans="1:37" ht="15" customHeight="1" x14ac:dyDescent="0.15">
      <c r="A9" s="7"/>
      <c r="B9" s="7"/>
      <c r="C9" s="7"/>
      <c r="D9" s="7"/>
      <c r="E9" s="8"/>
      <c r="F9" s="8"/>
      <c r="L9">
        <v>5</v>
      </c>
      <c r="N9">
        <v>1</v>
      </c>
      <c r="S9">
        <v>1</v>
      </c>
      <c r="AK9">
        <v>7</v>
      </c>
    </row>
    <row r="10" spans="1:37" ht="39" customHeight="1" x14ac:dyDescent="0.15">
      <c r="A10" s="7"/>
      <c r="B10" s="7"/>
      <c r="C10" s="7"/>
      <c r="D10" s="7"/>
      <c r="E10" s="8"/>
      <c r="F10" s="8"/>
      <c r="Q10">
        <v>3</v>
      </c>
      <c r="S10">
        <v>3</v>
      </c>
      <c r="T10">
        <v>19</v>
      </c>
      <c r="V10">
        <v>15</v>
      </c>
      <c r="AC10">
        <v>1</v>
      </c>
      <c r="AK10">
        <v>41</v>
      </c>
    </row>
    <row r="11" spans="1:37" ht="39" customHeight="1" x14ac:dyDescent="0.15">
      <c r="A11" s="7"/>
      <c r="B11" s="7"/>
      <c r="C11" s="7"/>
      <c r="D11" s="7"/>
      <c r="E11" s="8"/>
      <c r="F11" s="8"/>
      <c r="L11">
        <v>1</v>
      </c>
      <c r="AK11">
        <v>1</v>
      </c>
    </row>
    <row r="12" spans="1:37" ht="13" customHeight="1" x14ac:dyDescent="0.15">
      <c r="A12" s="7"/>
      <c r="B12" s="7"/>
      <c r="C12" s="7"/>
      <c r="D12" s="7"/>
      <c r="E12" s="8"/>
      <c r="F12" s="8"/>
      <c r="J12">
        <v>1</v>
      </c>
      <c r="K12">
        <v>2</v>
      </c>
      <c r="L12">
        <v>3</v>
      </c>
      <c r="S12">
        <v>1</v>
      </c>
      <c r="T12">
        <v>1</v>
      </c>
      <c r="AG12">
        <v>1</v>
      </c>
      <c r="AK12">
        <v>9</v>
      </c>
    </row>
    <row r="13" spans="1:37" ht="13" customHeight="1" x14ac:dyDescent="0.15">
      <c r="A13" s="7"/>
      <c r="B13" s="7"/>
      <c r="C13" s="7"/>
      <c r="D13" s="7"/>
      <c r="E13" s="8"/>
      <c r="F13" s="8"/>
      <c r="L13">
        <v>4</v>
      </c>
      <c r="AK13">
        <v>4</v>
      </c>
    </row>
    <row r="14" spans="1:37" ht="39" customHeight="1" x14ac:dyDescent="0.15">
      <c r="A14" s="7"/>
      <c r="B14" s="7"/>
      <c r="C14" s="7"/>
      <c r="D14" s="7"/>
      <c r="E14" s="8"/>
      <c r="F14" s="8"/>
      <c r="K14">
        <v>1</v>
      </c>
      <c r="L14">
        <v>2</v>
      </c>
      <c r="Q14">
        <v>3</v>
      </c>
      <c r="S14">
        <v>2</v>
      </c>
      <c r="T14">
        <v>7</v>
      </c>
      <c r="AB14">
        <v>4</v>
      </c>
      <c r="AJ14">
        <v>1</v>
      </c>
      <c r="AK14">
        <v>20</v>
      </c>
    </row>
    <row r="15" spans="1:37" ht="15" customHeight="1" x14ac:dyDescent="0.15">
      <c r="A15" s="7"/>
      <c r="B15" s="7"/>
      <c r="C15" s="7"/>
      <c r="D15" s="7"/>
      <c r="E15" s="8"/>
      <c r="F15" s="8"/>
      <c r="L15">
        <v>7</v>
      </c>
      <c r="N15">
        <v>1</v>
      </c>
      <c r="S15">
        <v>1</v>
      </c>
      <c r="AK15">
        <v>9</v>
      </c>
    </row>
    <row r="16" spans="1:37" ht="39" customHeight="1" x14ac:dyDescent="0.15">
      <c r="A16" s="7"/>
      <c r="B16" s="7"/>
      <c r="C16" s="7"/>
      <c r="D16" s="7"/>
      <c r="E16" s="8"/>
      <c r="F16" s="8"/>
      <c r="L16">
        <v>3</v>
      </c>
      <c r="AK16">
        <v>3</v>
      </c>
    </row>
    <row r="17" spans="1:37" ht="13" customHeight="1" x14ac:dyDescent="0.15">
      <c r="A17" s="7"/>
      <c r="B17" s="7"/>
      <c r="C17" s="7"/>
      <c r="D17" s="7"/>
      <c r="E17" s="8"/>
      <c r="F17" s="8"/>
    </row>
    <row r="18" spans="1:37" x14ac:dyDescent="0.15">
      <c r="A18" s="6" t="s">
        <v>36</v>
      </c>
      <c r="B18" s="6" t="s">
        <v>277</v>
      </c>
      <c r="C18" s="6" t="s">
        <v>277</v>
      </c>
      <c r="D18" s="6" t="s">
        <v>277</v>
      </c>
      <c r="E18" s="6" t="s">
        <v>277</v>
      </c>
      <c r="F18" s="6" t="s">
        <v>277</v>
      </c>
      <c r="G18" s="6" t="s">
        <v>277</v>
      </c>
      <c r="H18" s="6">
        <f t="shared" ref="H18:AK18" si="0">SUM(H2:H17)</f>
        <v>0</v>
      </c>
      <c r="I18" s="6">
        <f t="shared" si="0"/>
        <v>0</v>
      </c>
      <c r="J18" s="6">
        <f t="shared" si="0"/>
        <v>6</v>
      </c>
      <c r="K18" s="6">
        <f t="shared" si="0"/>
        <v>5</v>
      </c>
      <c r="L18" s="6">
        <f t="shared" si="0"/>
        <v>47</v>
      </c>
      <c r="M18" s="6">
        <f t="shared" si="0"/>
        <v>0</v>
      </c>
      <c r="N18" s="6">
        <f t="shared" si="0"/>
        <v>6</v>
      </c>
      <c r="O18" s="6">
        <f t="shared" si="0"/>
        <v>0</v>
      </c>
      <c r="P18" s="6">
        <f t="shared" si="0"/>
        <v>0</v>
      </c>
      <c r="Q18" s="6">
        <f t="shared" si="0"/>
        <v>25</v>
      </c>
      <c r="R18" s="6">
        <f t="shared" si="0"/>
        <v>0</v>
      </c>
      <c r="S18" s="6">
        <f t="shared" si="0"/>
        <v>17</v>
      </c>
      <c r="T18" s="6">
        <f t="shared" si="0"/>
        <v>46</v>
      </c>
      <c r="U18" s="6">
        <f t="shared" si="0"/>
        <v>6</v>
      </c>
      <c r="V18" s="6">
        <f t="shared" si="0"/>
        <v>25</v>
      </c>
      <c r="W18" s="6">
        <f t="shared" si="0"/>
        <v>3</v>
      </c>
      <c r="X18" s="6">
        <f t="shared" si="0"/>
        <v>0</v>
      </c>
      <c r="Y18" s="6">
        <f t="shared" si="0"/>
        <v>0</v>
      </c>
      <c r="Z18" s="6">
        <f t="shared" si="0"/>
        <v>0</v>
      </c>
      <c r="AA18" s="6">
        <f t="shared" si="0"/>
        <v>0</v>
      </c>
      <c r="AB18" s="6">
        <f t="shared" si="0"/>
        <v>8</v>
      </c>
      <c r="AC18" s="6">
        <f t="shared" si="0"/>
        <v>1</v>
      </c>
      <c r="AD18" s="6">
        <f t="shared" si="0"/>
        <v>1</v>
      </c>
      <c r="AE18" s="6">
        <f t="shared" si="0"/>
        <v>0</v>
      </c>
      <c r="AF18" s="6">
        <f t="shared" si="0"/>
        <v>0</v>
      </c>
      <c r="AG18" s="6">
        <f t="shared" si="0"/>
        <v>1</v>
      </c>
      <c r="AH18" s="6">
        <f t="shared" si="0"/>
        <v>1</v>
      </c>
      <c r="AI18" s="6">
        <f t="shared" si="0"/>
        <v>0</v>
      </c>
      <c r="AJ18" s="6">
        <f t="shared" si="0"/>
        <v>2</v>
      </c>
      <c r="AK18" s="6">
        <f t="shared" si="0"/>
        <v>200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8"/>
  <sheetViews>
    <sheetView showOutlineSymbols="0" showWhiteSpace="0" workbookViewId="0">
      <pane ySplit="1" topLeftCell="A2" activePane="bottomLeft" state="frozenSplit"/>
      <selection pane="bottomLeft" activeCell="L1048546" sqref="L1048546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30.83203125" bestFit="1" customWidth="1"/>
    <col min="14" max="14" width="24.6640625" bestFit="1" customWidth="1"/>
    <col min="15" max="15" width="33" bestFit="1" customWidth="1"/>
    <col min="16" max="16" width="41.1640625" bestFit="1" customWidth="1"/>
    <col min="17" max="17" width="31.33203125" bestFit="1" customWidth="1"/>
  </cols>
  <sheetData>
    <row r="1" spans="1:17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3</v>
      </c>
      <c r="N1" s="6" t="s">
        <v>50</v>
      </c>
      <c r="O1" s="6" t="s">
        <v>4</v>
      </c>
      <c r="P1" s="6" t="s">
        <v>51</v>
      </c>
      <c r="Q1" s="6" t="s">
        <v>52</v>
      </c>
    </row>
    <row r="2" spans="1:17" x14ac:dyDescent="0.15">
      <c r="A2" s="8"/>
      <c r="B2" s="7"/>
      <c r="C2" s="7"/>
      <c r="D2" s="7"/>
      <c r="E2" s="7" t="s">
        <v>53</v>
      </c>
      <c r="F2" s="9">
        <v>45412.789155092592</v>
      </c>
      <c r="G2" s="7" t="s">
        <v>54</v>
      </c>
      <c r="H2" s="9">
        <v>45448.512650462966</v>
      </c>
      <c r="I2" s="7" t="s">
        <v>55</v>
      </c>
      <c r="J2" s="9"/>
      <c r="K2" s="7"/>
      <c r="L2" s="8"/>
      <c r="M2" s="7" t="s">
        <v>37</v>
      </c>
      <c r="N2" s="7"/>
      <c r="O2" s="7" t="s">
        <v>38</v>
      </c>
    </row>
    <row r="3" spans="1:17" x14ac:dyDescent="0.15">
      <c r="A3" s="8"/>
      <c r="B3" s="7"/>
      <c r="C3" s="7"/>
      <c r="D3" s="7"/>
      <c r="E3" s="7" t="s">
        <v>56</v>
      </c>
      <c r="F3" s="9">
        <v>45414.870995370373</v>
      </c>
      <c r="G3" s="7" t="s">
        <v>54</v>
      </c>
      <c r="H3" s="9">
        <v>45418.418854166666</v>
      </c>
      <c r="I3" s="7" t="s">
        <v>27</v>
      </c>
      <c r="J3" s="9" t="s">
        <v>57</v>
      </c>
      <c r="K3" s="7"/>
      <c r="L3" s="8"/>
      <c r="M3" s="7" t="s">
        <v>37</v>
      </c>
      <c r="N3" s="7"/>
      <c r="O3" s="7" t="s">
        <v>38</v>
      </c>
    </row>
    <row r="4" spans="1:17" x14ac:dyDescent="0.15">
      <c r="A4" s="8"/>
      <c r="B4" s="7"/>
      <c r="C4" s="7"/>
      <c r="D4" s="7"/>
      <c r="E4" s="7" t="s">
        <v>58</v>
      </c>
      <c r="F4" s="9">
        <v>45414.548854166664</v>
      </c>
      <c r="G4" s="7" t="s">
        <v>54</v>
      </c>
      <c r="H4" s="9">
        <v>45418.398379629631</v>
      </c>
      <c r="I4" s="7" t="s">
        <v>27</v>
      </c>
      <c r="J4" s="9" t="s">
        <v>59</v>
      </c>
      <c r="K4" s="7"/>
      <c r="L4" s="8"/>
      <c r="M4" s="7" t="s">
        <v>37</v>
      </c>
      <c r="N4" s="7"/>
      <c r="O4" s="7" t="s">
        <v>38</v>
      </c>
    </row>
    <row r="5" spans="1:17" x14ac:dyDescent="0.15">
      <c r="A5" s="8"/>
      <c r="B5" s="7"/>
      <c r="C5" s="7"/>
      <c r="D5" s="7"/>
      <c r="E5" s="7" t="s">
        <v>60</v>
      </c>
      <c r="F5" s="9">
        <v>45414.201631944445</v>
      </c>
      <c r="G5" s="7" t="s">
        <v>54</v>
      </c>
      <c r="H5" s="9">
        <v>45440.339953703704</v>
      </c>
      <c r="I5" s="7" t="s">
        <v>55</v>
      </c>
      <c r="J5" s="9"/>
      <c r="K5" s="7"/>
      <c r="L5" s="8"/>
      <c r="M5" s="7" t="s">
        <v>37</v>
      </c>
      <c r="N5" s="7" t="str">
        <f>"Overdue"</f>
        <v>Overdue</v>
      </c>
      <c r="O5" s="7" t="s">
        <v>38</v>
      </c>
    </row>
    <row r="6" spans="1:17" x14ac:dyDescent="0.15">
      <c r="A6" s="8"/>
      <c r="B6" s="7"/>
      <c r="C6" s="7"/>
      <c r="D6" s="7"/>
      <c r="E6" s="7" t="s">
        <v>61</v>
      </c>
      <c r="F6" s="9">
        <v>45391.637685185182</v>
      </c>
      <c r="G6" s="7" t="s">
        <v>54</v>
      </c>
      <c r="H6" s="9">
        <v>45405.705150462964</v>
      </c>
      <c r="I6" s="7" t="s">
        <v>20</v>
      </c>
      <c r="J6" s="9" t="s">
        <v>62</v>
      </c>
      <c r="K6" s="7"/>
      <c r="L6" s="8"/>
      <c r="M6" s="7" t="s">
        <v>37</v>
      </c>
      <c r="N6" s="7"/>
      <c r="O6" s="7" t="s">
        <v>38</v>
      </c>
    </row>
    <row r="7" spans="1:17" x14ac:dyDescent="0.15">
      <c r="A7" s="8"/>
      <c r="B7" s="7"/>
      <c r="C7" s="7"/>
      <c r="D7" s="7"/>
      <c r="E7" s="7" t="s">
        <v>63</v>
      </c>
      <c r="F7" s="9">
        <v>45413.555659722224</v>
      </c>
      <c r="G7" s="7" t="s">
        <v>54</v>
      </c>
      <c r="H7" s="9">
        <v>45440.34003472222</v>
      </c>
      <c r="I7" s="7" t="s">
        <v>64</v>
      </c>
      <c r="J7" s="9"/>
      <c r="K7" s="7"/>
      <c r="L7" s="8"/>
      <c r="M7" s="7" t="s">
        <v>37</v>
      </c>
      <c r="N7" s="7" t="str">
        <f t="shared" ref="N7:N14" si="0">"Overdue"</f>
        <v>Overdue</v>
      </c>
      <c r="O7" s="7" t="s">
        <v>38</v>
      </c>
    </row>
    <row r="8" spans="1:17" x14ac:dyDescent="0.15">
      <c r="A8" s="8"/>
      <c r="B8" s="7"/>
      <c r="C8" s="7"/>
      <c r="D8" s="7"/>
      <c r="E8" s="7" t="s">
        <v>65</v>
      </c>
      <c r="F8" s="9">
        <v>45413.07236111111</v>
      </c>
      <c r="G8" s="7" t="s">
        <v>54</v>
      </c>
      <c r="H8" s="9">
        <v>45440.340289351851</v>
      </c>
      <c r="I8" s="7" t="s">
        <v>55</v>
      </c>
      <c r="J8" s="9"/>
      <c r="K8" s="7"/>
      <c r="L8" s="8"/>
      <c r="M8" s="7" t="s">
        <v>37</v>
      </c>
      <c r="N8" s="7" t="str">
        <f t="shared" si="0"/>
        <v>Overdue</v>
      </c>
      <c r="O8" s="7" t="s">
        <v>38</v>
      </c>
    </row>
    <row r="9" spans="1:17" x14ac:dyDescent="0.15">
      <c r="A9" s="8"/>
      <c r="B9" s="7"/>
      <c r="C9" s="7"/>
      <c r="D9" s="7"/>
      <c r="E9" s="7" t="s">
        <v>66</v>
      </c>
      <c r="F9" s="9">
        <v>45412.975092592591</v>
      </c>
      <c r="G9" s="7" t="s">
        <v>54</v>
      </c>
      <c r="H9" s="9">
        <v>45440.340185185189</v>
      </c>
      <c r="I9" s="7" t="s">
        <v>64</v>
      </c>
      <c r="J9" s="9"/>
      <c r="K9" s="7"/>
      <c r="L9" s="8"/>
      <c r="M9" s="7" t="s">
        <v>37</v>
      </c>
      <c r="N9" s="7" t="str">
        <f t="shared" si="0"/>
        <v>Overdue</v>
      </c>
      <c r="O9" s="7" t="s">
        <v>38</v>
      </c>
    </row>
    <row r="10" spans="1:17" x14ac:dyDescent="0.15">
      <c r="A10" s="8"/>
      <c r="B10" s="7"/>
      <c r="C10" s="7"/>
      <c r="D10" s="7"/>
      <c r="E10" s="7" t="s">
        <v>67</v>
      </c>
      <c r="F10" s="9">
        <v>45412.854421296295</v>
      </c>
      <c r="G10" s="7" t="s">
        <v>54</v>
      </c>
      <c r="H10" s="9">
        <v>45440.340104166666</v>
      </c>
      <c r="I10" s="7" t="s">
        <v>64</v>
      </c>
      <c r="J10" s="9"/>
      <c r="K10" s="7"/>
      <c r="L10" s="8"/>
      <c r="M10" s="7" t="s">
        <v>37</v>
      </c>
      <c r="N10" s="7" t="str">
        <f t="shared" si="0"/>
        <v>Overdue</v>
      </c>
      <c r="O10" s="7" t="s">
        <v>38</v>
      </c>
    </row>
    <row r="11" spans="1:17" x14ac:dyDescent="0.15">
      <c r="A11" s="8"/>
      <c r="B11" s="7"/>
      <c r="C11" s="7"/>
      <c r="D11" s="7"/>
      <c r="E11" s="7" t="s">
        <v>68</v>
      </c>
      <c r="F11" s="9">
        <v>45412.512696759259</v>
      </c>
      <c r="G11" s="7" t="s">
        <v>54</v>
      </c>
      <c r="H11" s="9">
        <v>45440.340613425928</v>
      </c>
      <c r="I11" s="7" t="s">
        <v>69</v>
      </c>
      <c r="J11" s="9"/>
      <c r="K11" s="7"/>
      <c r="L11" s="8"/>
      <c r="M11" s="7" t="s">
        <v>37</v>
      </c>
      <c r="N11" s="7" t="str">
        <f t="shared" si="0"/>
        <v>Overdue</v>
      </c>
      <c r="O11" s="7" t="s">
        <v>38</v>
      </c>
    </row>
    <row r="12" spans="1:17" x14ac:dyDescent="0.15">
      <c r="A12" s="8"/>
      <c r="B12" s="7"/>
      <c r="C12" s="7"/>
      <c r="D12" s="7"/>
      <c r="E12" s="7" t="s">
        <v>70</v>
      </c>
      <c r="F12" s="9">
        <v>45412.38622685185</v>
      </c>
      <c r="G12" s="7" t="s">
        <v>54</v>
      </c>
      <c r="H12" s="9">
        <v>45440.340775462966</v>
      </c>
      <c r="I12" s="7" t="s">
        <v>64</v>
      </c>
      <c r="J12" s="9"/>
      <c r="K12" s="7"/>
      <c r="L12" s="8"/>
      <c r="M12" s="7" t="s">
        <v>37</v>
      </c>
      <c r="N12" s="7" t="str">
        <f t="shared" si="0"/>
        <v>Overdue</v>
      </c>
      <c r="O12" s="7" t="s">
        <v>38</v>
      </c>
    </row>
    <row r="13" spans="1:17" x14ac:dyDescent="0.15">
      <c r="A13" s="8"/>
      <c r="B13" s="7"/>
      <c r="C13" s="7"/>
      <c r="D13" s="7"/>
      <c r="E13" s="7" t="s">
        <v>71</v>
      </c>
      <c r="F13" s="9">
        <v>45411.869618055556</v>
      </c>
      <c r="G13" s="7" t="s">
        <v>54</v>
      </c>
      <c r="H13" s="9">
        <v>45440.340694444443</v>
      </c>
      <c r="I13" s="7" t="s">
        <v>64</v>
      </c>
      <c r="J13" s="9"/>
      <c r="K13" s="7"/>
      <c r="L13" s="8"/>
      <c r="M13" s="7" t="s">
        <v>37</v>
      </c>
      <c r="N13" s="7" t="str">
        <f t="shared" si="0"/>
        <v>Overdue</v>
      </c>
      <c r="O13" s="7" t="s">
        <v>38</v>
      </c>
    </row>
    <row r="14" spans="1:17" x14ac:dyDescent="0.15">
      <c r="A14" s="8"/>
      <c r="B14" s="7"/>
      <c r="C14" s="7"/>
      <c r="D14" s="7"/>
      <c r="E14" s="7" t="s">
        <v>72</v>
      </c>
      <c r="F14" s="9">
        <v>45415.503009259257</v>
      </c>
      <c r="G14" s="7" t="s">
        <v>54</v>
      </c>
      <c r="H14" s="9">
        <v>45440.340543981481</v>
      </c>
      <c r="I14" s="7" t="s">
        <v>73</v>
      </c>
      <c r="J14" s="9"/>
      <c r="K14" s="7"/>
      <c r="L14" s="8"/>
      <c r="M14" s="7" t="s">
        <v>37</v>
      </c>
      <c r="N14" s="7" t="str">
        <f t="shared" si="0"/>
        <v>Overdue</v>
      </c>
      <c r="O14" s="7" t="s">
        <v>38</v>
      </c>
    </row>
    <row r="15" spans="1:17" x14ac:dyDescent="0.15">
      <c r="A15" s="8"/>
      <c r="B15" s="7"/>
      <c r="C15" s="7"/>
      <c r="D15" s="7"/>
      <c r="E15" s="7" t="s">
        <v>74</v>
      </c>
      <c r="F15" s="9">
        <v>45390.869583333333</v>
      </c>
      <c r="G15" s="7" t="s">
        <v>54</v>
      </c>
      <c r="H15" s="9">
        <v>45405.705393518518</v>
      </c>
      <c r="I15" s="7" t="s">
        <v>20</v>
      </c>
      <c r="J15" s="9" t="s">
        <v>62</v>
      </c>
      <c r="K15" s="7"/>
      <c r="L15" s="8"/>
      <c r="M15" s="7" t="s">
        <v>37</v>
      </c>
      <c r="N15" s="7"/>
      <c r="O15" s="7" t="s">
        <v>38</v>
      </c>
    </row>
    <row r="16" spans="1:17" x14ac:dyDescent="0.15">
      <c r="A16" s="8"/>
      <c r="B16" s="7"/>
      <c r="C16" s="7"/>
      <c r="D16" s="7"/>
      <c r="E16" s="7" t="s">
        <v>75</v>
      </c>
      <c r="F16" s="9">
        <v>45422.862615740742</v>
      </c>
      <c r="G16" s="7" t="s">
        <v>54</v>
      </c>
      <c r="H16" s="9">
        <v>45443.357592592591</v>
      </c>
      <c r="I16" s="7" t="s">
        <v>22</v>
      </c>
      <c r="J16" s="9"/>
      <c r="K16" s="7"/>
      <c r="L16" s="8"/>
      <c r="M16" s="7" t="s">
        <v>39</v>
      </c>
      <c r="N16" s="7" t="str">
        <f>"Overdue"</f>
        <v>Overdue</v>
      </c>
      <c r="O16" s="7" t="s">
        <v>38</v>
      </c>
    </row>
    <row r="17" spans="1:15" x14ac:dyDescent="0.15">
      <c r="A17" s="8"/>
      <c r="B17" s="7"/>
      <c r="C17" s="7"/>
      <c r="D17" s="7"/>
      <c r="E17" s="7" t="s">
        <v>76</v>
      </c>
      <c r="F17" s="9">
        <v>45422.750231481485</v>
      </c>
      <c r="G17" s="7" t="s">
        <v>54</v>
      </c>
      <c r="H17" s="9">
        <v>45443.37259259259</v>
      </c>
      <c r="I17" s="7" t="s">
        <v>55</v>
      </c>
      <c r="J17" s="9"/>
      <c r="K17" s="7"/>
      <c r="L17" s="8"/>
      <c r="M17" s="7" t="s">
        <v>39</v>
      </c>
      <c r="N17" s="7" t="str">
        <f>"Overdue"</f>
        <v>Overdue</v>
      </c>
      <c r="O17" s="7" t="s">
        <v>38</v>
      </c>
    </row>
    <row r="18" spans="1:15" x14ac:dyDescent="0.15">
      <c r="A18" s="8"/>
      <c r="B18" s="7"/>
      <c r="C18" s="7"/>
      <c r="D18" s="7"/>
      <c r="E18" s="7" t="s">
        <v>77</v>
      </c>
      <c r="F18" s="9">
        <v>45419.598900462966</v>
      </c>
      <c r="G18" s="7" t="s">
        <v>54</v>
      </c>
      <c r="H18" s="9">
        <v>45443.36824074074</v>
      </c>
      <c r="I18" s="7" t="s">
        <v>22</v>
      </c>
      <c r="J18" s="9"/>
      <c r="K18" s="7"/>
      <c r="L18" s="8"/>
      <c r="M18" s="7" t="s">
        <v>39</v>
      </c>
      <c r="N18" s="7" t="str">
        <f>"Overdue"</f>
        <v>Overdue</v>
      </c>
      <c r="O18" s="7" t="s">
        <v>38</v>
      </c>
    </row>
    <row r="19" spans="1:15" x14ac:dyDescent="0.15">
      <c r="A19" s="8"/>
      <c r="B19" s="7"/>
      <c r="C19" s="7"/>
      <c r="D19" s="7"/>
      <c r="E19" s="7" t="s">
        <v>78</v>
      </c>
      <c r="F19" s="9">
        <v>45435.948784722219</v>
      </c>
      <c r="G19" s="7" t="s">
        <v>54</v>
      </c>
      <c r="H19" s="9">
        <v>45442.277349537035</v>
      </c>
      <c r="I19" s="7" t="s">
        <v>22</v>
      </c>
      <c r="J19" s="9"/>
      <c r="K19" s="7"/>
      <c r="L19" s="8"/>
      <c r="M19" s="7" t="s">
        <v>39</v>
      </c>
      <c r="N19" s="7" t="str">
        <f>"Overdue"</f>
        <v>Overdue</v>
      </c>
      <c r="O19" s="7" t="s">
        <v>38</v>
      </c>
    </row>
    <row r="20" spans="1:15" x14ac:dyDescent="0.15">
      <c r="A20" s="8"/>
      <c r="B20" s="7"/>
      <c r="C20" s="7"/>
      <c r="D20" s="7"/>
      <c r="E20" s="7" t="s">
        <v>79</v>
      </c>
      <c r="F20" s="9">
        <v>45427.368333333332</v>
      </c>
      <c r="G20" s="7" t="s">
        <v>54</v>
      </c>
      <c r="H20" s="9">
        <v>45447.422685185185</v>
      </c>
      <c r="I20" s="7" t="s">
        <v>69</v>
      </c>
      <c r="J20" s="9"/>
      <c r="K20" s="7"/>
      <c r="L20" s="8"/>
      <c r="M20" s="7" t="s">
        <v>39</v>
      </c>
      <c r="N20" s="7"/>
      <c r="O20" s="7" t="s">
        <v>38</v>
      </c>
    </row>
    <row r="21" spans="1:15" x14ac:dyDescent="0.15">
      <c r="A21" s="8"/>
      <c r="B21" s="7"/>
      <c r="C21" s="7"/>
      <c r="D21" s="7"/>
      <c r="E21" s="7" t="s">
        <v>80</v>
      </c>
      <c r="F21" s="9">
        <v>45427.490613425929</v>
      </c>
      <c r="G21" s="7" t="s">
        <v>54</v>
      </c>
      <c r="H21" s="9">
        <v>45447.421122685184</v>
      </c>
      <c r="I21" s="7" t="s">
        <v>69</v>
      </c>
      <c r="J21" s="9"/>
      <c r="K21" s="7"/>
      <c r="L21" s="8"/>
      <c r="M21" s="7" t="s">
        <v>39</v>
      </c>
      <c r="N21" s="7"/>
      <c r="O21" s="7" t="s">
        <v>38</v>
      </c>
    </row>
    <row r="22" spans="1:15" x14ac:dyDescent="0.15">
      <c r="A22" s="8"/>
      <c r="B22" s="7"/>
      <c r="C22" s="7"/>
      <c r="D22" s="7"/>
      <c r="E22" s="7" t="s">
        <v>81</v>
      </c>
      <c r="F22" s="9">
        <v>45435.918252314812</v>
      </c>
      <c r="G22" s="7" t="s">
        <v>54</v>
      </c>
      <c r="H22" s="9">
        <v>45447.425034722219</v>
      </c>
      <c r="I22" s="7" t="s">
        <v>82</v>
      </c>
      <c r="J22" s="9"/>
      <c r="K22" s="7"/>
      <c r="L22" s="8"/>
      <c r="M22" s="7" t="s">
        <v>39</v>
      </c>
      <c r="N22" s="7"/>
      <c r="O22" s="7" t="s">
        <v>38</v>
      </c>
    </row>
    <row r="23" spans="1:15" x14ac:dyDescent="0.15">
      <c r="A23" s="8"/>
      <c r="B23" s="7"/>
      <c r="C23" s="7"/>
      <c r="D23" s="7"/>
      <c r="E23" s="7" t="s">
        <v>83</v>
      </c>
      <c r="F23" s="9">
        <v>45416.671134259261</v>
      </c>
      <c r="G23" s="7" t="s">
        <v>54</v>
      </c>
      <c r="H23" s="9">
        <v>45447.42591435185</v>
      </c>
      <c r="I23" s="7" t="s">
        <v>73</v>
      </c>
      <c r="J23" s="9"/>
      <c r="K23" s="7"/>
      <c r="L23" s="8"/>
      <c r="M23" s="7" t="s">
        <v>39</v>
      </c>
      <c r="N23" s="7"/>
      <c r="O23" s="7" t="s">
        <v>38</v>
      </c>
    </row>
    <row r="24" spans="1:15" x14ac:dyDescent="0.15">
      <c r="A24" s="8"/>
      <c r="B24" s="7"/>
      <c r="C24" s="7"/>
      <c r="D24" s="7"/>
      <c r="E24" s="7" t="s">
        <v>84</v>
      </c>
      <c r="F24" s="9">
        <v>45433.872534722221</v>
      </c>
      <c r="G24" s="7" t="s">
        <v>54</v>
      </c>
      <c r="H24" s="9">
        <v>45441.478518518517</v>
      </c>
      <c r="I24" s="7" t="s">
        <v>82</v>
      </c>
      <c r="J24" s="9"/>
      <c r="K24" s="7"/>
      <c r="L24" s="8"/>
      <c r="M24" s="7" t="s">
        <v>39</v>
      </c>
      <c r="N24" s="7" t="str">
        <f>"Overdue"</f>
        <v>Overdue</v>
      </c>
      <c r="O24" s="7" t="s">
        <v>38</v>
      </c>
    </row>
    <row r="25" spans="1:15" x14ac:dyDescent="0.15">
      <c r="A25" s="8"/>
      <c r="B25" s="7"/>
      <c r="C25" s="7"/>
      <c r="D25" s="7"/>
      <c r="E25" s="7" t="s">
        <v>85</v>
      </c>
      <c r="F25" s="9">
        <v>45431.786296296297</v>
      </c>
      <c r="G25" s="7" t="s">
        <v>54</v>
      </c>
      <c r="H25" s="9">
        <v>45441.491643518515</v>
      </c>
      <c r="I25" s="7" t="s">
        <v>9</v>
      </c>
      <c r="J25" s="9"/>
      <c r="K25" s="7"/>
      <c r="L25" s="8"/>
      <c r="M25" s="7" t="s">
        <v>39</v>
      </c>
      <c r="N25" s="7" t="str">
        <f>"Overdue"</f>
        <v>Overdue</v>
      </c>
      <c r="O25" s="7" t="s">
        <v>38</v>
      </c>
    </row>
    <row r="26" spans="1:15" x14ac:dyDescent="0.15">
      <c r="A26" s="8"/>
      <c r="B26" s="7"/>
      <c r="C26" s="7"/>
      <c r="D26" s="7"/>
      <c r="E26" s="7" t="s">
        <v>86</v>
      </c>
      <c r="F26" s="9">
        <v>45435.664143518516</v>
      </c>
      <c r="G26" s="7" t="s">
        <v>54</v>
      </c>
      <c r="H26" s="9">
        <v>45447.350937499999</v>
      </c>
      <c r="I26" s="7" t="s">
        <v>10</v>
      </c>
      <c r="J26" s="9"/>
      <c r="K26" s="7"/>
      <c r="L26" s="8"/>
      <c r="M26" s="7" t="s">
        <v>39</v>
      </c>
      <c r="N26" s="7"/>
      <c r="O26" s="7" t="s">
        <v>38</v>
      </c>
    </row>
    <row r="27" spans="1:15" x14ac:dyDescent="0.15">
      <c r="A27" s="8"/>
      <c r="B27" s="7"/>
      <c r="C27" s="7"/>
      <c r="D27" s="7"/>
      <c r="E27" s="7" t="s">
        <v>87</v>
      </c>
      <c r="F27" s="9">
        <v>45434.794594907406</v>
      </c>
      <c r="G27" s="7" t="s">
        <v>54</v>
      </c>
      <c r="H27" s="9">
        <v>45442.566342592596</v>
      </c>
      <c r="I27" s="7" t="s">
        <v>55</v>
      </c>
      <c r="J27" s="9"/>
      <c r="K27" s="7"/>
      <c r="L27" s="8"/>
      <c r="M27" s="7" t="s">
        <v>39</v>
      </c>
      <c r="N27" s="7" t="str">
        <f>"Overdue"</f>
        <v>Overdue</v>
      </c>
      <c r="O27" s="7" t="s">
        <v>38</v>
      </c>
    </row>
    <row r="28" spans="1:15" x14ac:dyDescent="0.15">
      <c r="A28" s="8"/>
      <c r="B28" s="7"/>
      <c r="C28" s="7"/>
      <c r="D28" s="7"/>
      <c r="E28" s="7" t="s">
        <v>88</v>
      </c>
      <c r="F28" s="9">
        <v>45420.751585648148</v>
      </c>
      <c r="G28" s="7" t="s">
        <v>54</v>
      </c>
      <c r="H28" s="9">
        <v>45446.363344907404</v>
      </c>
      <c r="I28" s="7" t="s">
        <v>55</v>
      </c>
      <c r="J28" s="9"/>
      <c r="K28" s="7"/>
      <c r="L28" s="8"/>
      <c r="M28" s="7" t="s">
        <v>39</v>
      </c>
      <c r="N28" s="7"/>
      <c r="O28" s="7" t="s">
        <v>38</v>
      </c>
    </row>
    <row r="29" spans="1:15" x14ac:dyDescent="0.15">
      <c r="A29" s="8"/>
      <c r="B29" s="7"/>
      <c r="C29" s="7"/>
      <c r="D29" s="7"/>
      <c r="E29" s="7" t="s">
        <v>89</v>
      </c>
      <c r="F29" s="9">
        <v>45437.869560185187</v>
      </c>
      <c r="G29" s="7" t="s">
        <v>54</v>
      </c>
      <c r="H29" s="9">
        <v>45447.525393518517</v>
      </c>
      <c r="I29" s="7" t="s">
        <v>10</v>
      </c>
      <c r="J29" s="9"/>
      <c r="K29" s="7"/>
      <c r="L29" s="8"/>
      <c r="M29" s="7" t="s">
        <v>39</v>
      </c>
      <c r="N29" s="7"/>
      <c r="O29" s="7" t="s">
        <v>38</v>
      </c>
    </row>
    <row r="30" spans="1:15" x14ac:dyDescent="0.15">
      <c r="A30" s="8"/>
      <c r="B30" s="7"/>
      <c r="C30" s="7"/>
      <c r="D30" s="7"/>
      <c r="E30" s="7" t="s">
        <v>90</v>
      </c>
      <c r="F30" s="9">
        <v>45417.801574074074</v>
      </c>
      <c r="G30" s="7" t="s">
        <v>54</v>
      </c>
      <c r="H30" s="9">
        <v>45448.427094907405</v>
      </c>
      <c r="I30" s="7" t="s">
        <v>9</v>
      </c>
      <c r="J30" s="9"/>
      <c r="K30" s="7"/>
      <c r="L30" s="8"/>
      <c r="M30" s="7" t="s">
        <v>39</v>
      </c>
      <c r="N30" s="7"/>
      <c r="O30" s="7" t="s">
        <v>38</v>
      </c>
    </row>
    <row r="31" spans="1:15" x14ac:dyDescent="0.15">
      <c r="A31" s="8"/>
      <c r="B31" s="7"/>
      <c r="C31" s="7"/>
      <c r="D31" s="7"/>
      <c r="E31" s="7" t="s">
        <v>91</v>
      </c>
      <c r="F31" s="9">
        <v>45413.85434027778</v>
      </c>
      <c r="G31" s="7" t="s">
        <v>54</v>
      </c>
      <c r="H31" s="9">
        <v>45434.503194444442</v>
      </c>
      <c r="I31" s="7" t="s">
        <v>69</v>
      </c>
      <c r="J31" s="9"/>
      <c r="K31" s="7"/>
      <c r="L31" s="8"/>
      <c r="M31" s="7" t="s">
        <v>39</v>
      </c>
      <c r="N31" s="7" t="str">
        <f>"Overdue"</f>
        <v>Overdue</v>
      </c>
      <c r="O31" s="7" t="s">
        <v>38</v>
      </c>
    </row>
    <row r="32" spans="1:15" x14ac:dyDescent="0.15">
      <c r="A32" s="8"/>
      <c r="B32" s="7"/>
      <c r="C32" s="7"/>
      <c r="D32" s="7"/>
      <c r="E32" s="7" t="s">
        <v>92</v>
      </c>
      <c r="F32" s="9">
        <v>45417.815462962964</v>
      </c>
      <c r="G32" s="7" t="s">
        <v>54</v>
      </c>
      <c r="H32" s="9">
        <v>45448.308321759258</v>
      </c>
      <c r="I32" s="7" t="s">
        <v>9</v>
      </c>
      <c r="J32" s="9"/>
      <c r="K32" s="7"/>
      <c r="L32" s="8"/>
      <c r="M32" s="7" t="s">
        <v>39</v>
      </c>
      <c r="N32" s="7"/>
      <c r="O32" s="7" t="s">
        <v>38</v>
      </c>
    </row>
    <row r="33" spans="1:15" x14ac:dyDescent="0.15">
      <c r="A33" s="8"/>
      <c r="B33" s="7"/>
      <c r="C33" s="7"/>
      <c r="D33" s="7"/>
      <c r="E33" s="7" t="s">
        <v>93</v>
      </c>
      <c r="F33" s="9">
        <v>45426.487824074073</v>
      </c>
      <c r="G33" s="7" t="s">
        <v>54</v>
      </c>
      <c r="H33" s="9">
        <v>45448.425833333335</v>
      </c>
      <c r="I33" s="7" t="s">
        <v>9</v>
      </c>
      <c r="J33" s="9"/>
      <c r="K33" s="7"/>
      <c r="L33" s="8"/>
      <c r="M33" s="7" t="s">
        <v>39</v>
      </c>
      <c r="N33" s="7"/>
      <c r="O33" s="7" t="s">
        <v>38</v>
      </c>
    </row>
    <row r="34" spans="1:15" x14ac:dyDescent="0.15">
      <c r="A34" s="8"/>
      <c r="B34" s="7"/>
      <c r="C34" s="7"/>
      <c r="D34" s="7"/>
      <c r="E34" s="7" t="s">
        <v>94</v>
      </c>
      <c r="F34" s="9">
        <v>45424.44871527778</v>
      </c>
      <c r="G34" s="7" t="s">
        <v>54</v>
      </c>
      <c r="H34" s="9">
        <v>45434.503287037034</v>
      </c>
      <c r="I34" s="7" t="s">
        <v>82</v>
      </c>
      <c r="J34" s="9"/>
      <c r="K34" s="7"/>
      <c r="L34" s="8"/>
      <c r="M34" s="7" t="s">
        <v>39</v>
      </c>
      <c r="N34" s="7" t="str">
        <f>"Overdue"</f>
        <v>Overdue</v>
      </c>
      <c r="O34" s="7" t="s">
        <v>38</v>
      </c>
    </row>
    <row r="35" spans="1:15" x14ac:dyDescent="0.15">
      <c r="A35" s="8"/>
      <c r="B35" s="7"/>
      <c r="C35" s="7"/>
      <c r="D35" s="7"/>
      <c r="E35" s="7" t="s">
        <v>95</v>
      </c>
      <c r="F35" s="9">
        <v>45424.471064814818</v>
      </c>
      <c r="G35" s="7" t="s">
        <v>54</v>
      </c>
      <c r="H35" s="9">
        <v>45434.503379629627</v>
      </c>
      <c r="I35" s="7" t="s">
        <v>9</v>
      </c>
      <c r="J35" s="9"/>
      <c r="K35" s="7"/>
      <c r="L35" s="8"/>
      <c r="M35" s="7" t="s">
        <v>39</v>
      </c>
      <c r="N35" s="7" t="str">
        <f>"Overdue"</f>
        <v>Overdue</v>
      </c>
      <c r="O35" s="7" t="s">
        <v>38</v>
      </c>
    </row>
    <row r="36" spans="1:15" x14ac:dyDescent="0.15">
      <c r="A36" s="8"/>
      <c r="B36" s="7"/>
      <c r="C36" s="7"/>
      <c r="D36" s="7"/>
      <c r="E36" s="7" t="s">
        <v>96</v>
      </c>
      <c r="F36" s="9">
        <v>45429.348738425928</v>
      </c>
      <c r="G36" s="7" t="s">
        <v>54</v>
      </c>
      <c r="H36" s="9">
        <v>45441.439074074071</v>
      </c>
      <c r="I36" s="7" t="s">
        <v>82</v>
      </c>
      <c r="J36" s="9"/>
      <c r="K36" s="7"/>
      <c r="L36" s="8"/>
      <c r="M36" s="7" t="s">
        <v>39</v>
      </c>
      <c r="N36" s="7" t="str">
        <f>"Overdue"&amp;CHAR(44)&amp;CHAR(32)&amp;"Un-finalized (9)"</f>
        <v>Overdue, Un-finalized (9)</v>
      </c>
      <c r="O36" s="7" t="s">
        <v>38</v>
      </c>
    </row>
    <row r="37" spans="1:15" x14ac:dyDescent="0.15">
      <c r="A37" s="8"/>
      <c r="B37" s="7"/>
      <c r="C37" s="7"/>
      <c r="D37" s="7"/>
      <c r="E37" s="7" t="s">
        <v>97</v>
      </c>
      <c r="F37" s="9">
        <v>45428.915613425925</v>
      </c>
      <c r="G37" s="7" t="s">
        <v>54</v>
      </c>
      <c r="H37" s="9">
        <v>45432.468993055554</v>
      </c>
      <c r="I37" s="7" t="s">
        <v>20</v>
      </c>
      <c r="J37" s="9" t="s">
        <v>62</v>
      </c>
      <c r="K37" s="7"/>
      <c r="L37" s="8"/>
      <c r="M37" s="7" t="s">
        <v>39</v>
      </c>
      <c r="N37" s="7" t="str">
        <f>"Un-finalized (9)"</f>
        <v>Un-finalized (9)</v>
      </c>
      <c r="O37" s="7" t="s">
        <v>38</v>
      </c>
    </row>
    <row r="38" spans="1:15" x14ac:dyDescent="0.15">
      <c r="A38" s="8"/>
      <c r="B38" s="7"/>
      <c r="C38" s="7"/>
      <c r="D38" s="7"/>
      <c r="E38" s="7" t="s">
        <v>98</v>
      </c>
      <c r="F38" s="9">
        <v>45393.987766203703</v>
      </c>
      <c r="G38" s="7" t="s">
        <v>54</v>
      </c>
      <c r="H38" s="9">
        <v>45441.431516203702</v>
      </c>
      <c r="I38" s="7" t="s">
        <v>27</v>
      </c>
      <c r="J38" s="9" t="s">
        <v>99</v>
      </c>
      <c r="K38" s="7"/>
      <c r="L38" s="8"/>
      <c r="M38" s="7" t="s">
        <v>39</v>
      </c>
      <c r="N38" s="7" t="str">
        <f>"Un-finalized (9)"</f>
        <v>Un-finalized (9)</v>
      </c>
      <c r="O38" s="7" t="s">
        <v>38</v>
      </c>
    </row>
    <row r="39" spans="1:15" x14ac:dyDescent="0.15">
      <c r="A39" s="8"/>
      <c r="B39" s="7"/>
      <c r="C39" s="7"/>
      <c r="D39" s="7"/>
      <c r="E39" s="7" t="s">
        <v>100</v>
      </c>
      <c r="F39" s="9">
        <v>45433.107361111113</v>
      </c>
      <c r="G39" s="7" t="s">
        <v>54</v>
      </c>
      <c r="H39" s="9">
        <v>45441.530462962961</v>
      </c>
      <c r="I39" s="7" t="s">
        <v>27</v>
      </c>
      <c r="J39" s="9" t="s">
        <v>101</v>
      </c>
      <c r="K39" s="7"/>
      <c r="L39" s="8"/>
      <c r="M39" s="7" t="s">
        <v>39</v>
      </c>
      <c r="N39" s="7" t="str">
        <f>"Un-finalized (9)"</f>
        <v>Un-finalized (9)</v>
      </c>
      <c r="O39" s="7" t="s">
        <v>38</v>
      </c>
    </row>
    <row r="40" spans="1:15" x14ac:dyDescent="0.15">
      <c r="A40" s="8"/>
      <c r="B40" s="7"/>
      <c r="C40" s="7"/>
      <c r="D40" s="7"/>
      <c r="E40" s="7" t="s">
        <v>102</v>
      </c>
      <c r="F40" s="9">
        <v>45429.541944444441</v>
      </c>
      <c r="G40" s="7" t="s">
        <v>54</v>
      </c>
      <c r="H40" s="9">
        <v>45441.438148148147</v>
      </c>
      <c r="I40" s="7" t="s">
        <v>29</v>
      </c>
      <c r="J40" s="9" t="s">
        <v>103</v>
      </c>
      <c r="K40" s="7"/>
      <c r="L40" s="8"/>
      <c r="M40" s="7" t="s">
        <v>39</v>
      </c>
      <c r="N40" s="7" t="str">
        <f>"Un-finalized (9)"</f>
        <v>Un-finalized (9)</v>
      </c>
      <c r="O40" s="7" t="s">
        <v>38</v>
      </c>
    </row>
    <row r="41" spans="1:15" x14ac:dyDescent="0.15">
      <c r="A41" s="8"/>
      <c r="B41" s="7"/>
      <c r="C41" s="7"/>
      <c r="D41" s="7"/>
      <c r="E41" s="7" t="s">
        <v>104</v>
      </c>
      <c r="F41" s="9">
        <v>45433.304189814815</v>
      </c>
      <c r="G41" s="7" t="s">
        <v>54</v>
      </c>
      <c r="H41" s="9">
        <v>45441.44122685185</v>
      </c>
      <c r="I41" s="7" t="s">
        <v>82</v>
      </c>
      <c r="J41" s="9"/>
      <c r="K41" s="7"/>
      <c r="L41" s="8"/>
      <c r="M41" s="7" t="s">
        <v>39</v>
      </c>
      <c r="N41" s="7" t="str">
        <f>"Overdue"&amp;CHAR(44)&amp;CHAR(32)&amp;"Un-finalized (9)"</f>
        <v>Overdue, Un-finalized (9)</v>
      </c>
      <c r="O41" s="7" t="s">
        <v>38</v>
      </c>
    </row>
    <row r="42" spans="1:15" x14ac:dyDescent="0.15">
      <c r="A42" s="8"/>
      <c r="B42" s="7"/>
      <c r="C42" s="7"/>
      <c r="D42" s="7"/>
      <c r="E42" s="7" t="s">
        <v>105</v>
      </c>
      <c r="F42" s="9">
        <v>45429.415011574078</v>
      </c>
      <c r="G42" s="7" t="s">
        <v>54</v>
      </c>
      <c r="H42" s="9">
        <v>45436.606817129628</v>
      </c>
      <c r="I42" s="7" t="s">
        <v>20</v>
      </c>
      <c r="J42" s="9" t="s">
        <v>106</v>
      </c>
      <c r="K42" s="7"/>
      <c r="L42" s="8"/>
      <c r="M42" s="7" t="s">
        <v>39</v>
      </c>
      <c r="N42" s="7" t="str">
        <f>"Un-finalized (9)"</f>
        <v>Un-finalized (9)</v>
      </c>
      <c r="O42" s="7" t="s">
        <v>38</v>
      </c>
    </row>
    <row r="43" spans="1:15" x14ac:dyDescent="0.15">
      <c r="A43" s="8"/>
      <c r="B43" s="7"/>
      <c r="C43" s="7"/>
      <c r="D43" s="7"/>
      <c r="E43" s="7" t="s">
        <v>107</v>
      </c>
      <c r="F43" s="9">
        <v>45429.64334490741</v>
      </c>
      <c r="G43" s="7" t="s">
        <v>54</v>
      </c>
      <c r="H43" s="9">
        <v>45441.442418981482</v>
      </c>
      <c r="I43" s="7" t="s">
        <v>20</v>
      </c>
      <c r="J43" s="9" t="s">
        <v>108</v>
      </c>
      <c r="K43" s="7"/>
      <c r="L43" s="8"/>
      <c r="M43" s="7" t="s">
        <v>39</v>
      </c>
      <c r="N43" s="7" t="str">
        <f>"Un-finalized (9)"</f>
        <v>Un-finalized (9)</v>
      </c>
      <c r="O43" s="7" t="s">
        <v>38</v>
      </c>
    </row>
    <row r="44" spans="1:15" x14ac:dyDescent="0.15">
      <c r="A44" s="8"/>
      <c r="B44" s="7"/>
      <c r="C44" s="7"/>
      <c r="D44" s="7"/>
      <c r="E44" s="7" t="s">
        <v>109</v>
      </c>
      <c r="F44" s="9">
        <v>45393.521134259259</v>
      </c>
      <c r="G44" s="7" t="s">
        <v>54</v>
      </c>
      <c r="H44" s="9">
        <v>45447.494837962964</v>
      </c>
      <c r="I44" s="7" t="s">
        <v>20</v>
      </c>
      <c r="J44" s="9" t="s">
        <v>110</v>
      </c>
      <c r="K44" s="7"/>
      <c r="L44" s="8"/>
      <c r="M44" s="7" t="s">
        <v>39</v>
      </c>
      <c r="N44" s="7" t="str">
        <f>"Un-finalized (9)"</f>
        <v>Un-finalized (9)</v>
      </c>
      <c r="O44" s="7" t="s">
        <v>38</v>
      </c>
    </row>
    <row r="45" spans="1:15" x14ac:dyDescent="0.15">
      <c r="A45" s="8"/>
      <c r="B45" s="7"/>
      <c r="C45" s="7"/>
      <c r="D45" s="7"/>
      <c r="E45" s="7" t="s">
        <v>111</v>
      </c>
      <c r="F45" s="9">
        <v>45422.532824074071</v>
      </c>
      <c r="G45" s="7" t="s">
        <v>54</v>
      </c>
      <c r="H45" s="9">
        <v>45447.325960648152</v>
      </c>
      <c r="I45" s="7" t="s">
        <v>82</v>
      </c>
      <c r="J45" s="9"/>
      <c r="K45" s="7"/>
      <c r="L45" s="8"/>
      <c r="M45" s="7" t="s">
        <v>39</v>
      </c>
      <c r="N45" s="7" t="str">
        <f>"Un-finalized (5)"</f>
        <v>Un-finalized (5)</v>
      </c>
      <c r="O45" s="7" t="s">
        <v>38</v>
      </c>
    </row>
    <row r="46" spans="1:15" x14ac:dyDescent="0.15">
      <c r="A46" s="8"/>
      <c r="B46" s="7"/>
      <c r="C46" s="7"/>
      <c r="D46" s="7"/>
      <c r="E46" s="7" t="s">
        <v>112</v>
      </c>
      <c r="F46" s="9">
        <v>45422.457997685182</v>
      </c>
      <c r="G46" s="7" t="s">
        <v>54</v>
      </c>
      <c r="H46" s="9">
        <v>45447.324050925927</v>
      </c>
      <c r="I46" s="7" t="s">
        <v>82</v>
      </c>
      <c r="J46" s="9"/>
      <c r="K46" s="7"/>
      <c r="L46" s="8"/>
      <c r="M46" s="7" t="s">
        <v>39</v>
      </c>
      <c r="N46" s="7" t="str">
        <f>"Un-finalized (5)"</f>
        <v>Un-finalized (5)</v>
      </c>
      <c r="O46" s="7" t="s">
        <v>38</v>
      </c>
    </row>
    <row r="47" spans="1:15" x14ac:dyDescent="0.15">
      <c r="A47" s="8"/>
      <c r="B47" s="7"/>
      <c r="C47" s="7"/>
      <c r="D47" s="7"/>
      <c r="E47" s="7" t="s">
        <v>113</v>
      </c>
      <c r="F47" s="9">
        <v>45421.750393518516</v>
      </c>
      <c r="G47" s="7" t="s">
        <v>54</v>
      </c>
      <c r="H47" s="9">
        <v>45447.446458333332</v>
      </c>
      <c r="I47" s="7" t="s">
        <v>82</v>
      </c>
      <c r="J47" s="9"/>
      <c r="K47" s="7"/>
      <c r="L47" s="8"/>
      <c r="M47" s="7" t="s">
        <v>39</v>
      </c>
      <c r="N47" s="7" t="str">
        <f>"Un-finalized (5)"</f>
        <v>Un-finalized (5)</v>
      </c>
      <c r="O47" s="7" t="s">
        <v>38</v>
      </c>
    </row>
    <row r="48" spans="1:15" x14ac:dyDescent="0.15">
      <c r="A48" s="8"/>
      <c r="B48" s="7"/>
      <c r="C48" s="7"/>
      <c r="D48" s="7"/>
      <c r="E48" s="7" t="s">
        <v>114</v>
      </c>
      <c r="F48" s="9">
        <v>45422.561365740738</v>
      </c>
      <c r="G48" s="7" t="s">
        <v>54</v>
      </c>
      <c r="H48" s="9">
        <v>45447.32712962963</v>
      </c>
      <c r="I48" s="7" t="s">
        <v>82</v>
      </c>
      <c r="J48" s="9"/>
      <c r="K48" s="7"/>
      <c r="L48" s="8"/>
      <c r="M48" s="7" t="s">
        <v>39</v>
      </c>
      <c r="N48" s="7" t="str">
        <f>"Un-finalized (5)"</f>
        <v>Un-finalized (5)</v>
      </c>
      <c r="O48" s="7" t="s">
        <v>38</v>
      </c>
    </row>
    <row r="49" spans="1:15" x14ac:dyDescent="0.15">
      <c r="A49" s="8"/>
      <c r="B49" s="7"/>
      <c r="C49" s="7"/>
      <c r="D49" s="7"/>
      <c r="E49" s="7" t="s">
        <v>115</v>
      </c>
      <c r="F49" s="9">
        <v>45422.585057870368</v>
      </c>
      <c r="G49" s="7" t="s">
        <v>54</v>
      </c>
      <c r="H49" s="9">
        <v>45447.331805555557</v>
      </c>
      <c r="I49" s="7" t="s">
        <v>82</v>
      </c>
      <c r="J49" s="9"/>
      <c r="K49" s="7"/>
      <c r="L49" s="8"/>
      <c r="M49" s="7" t="s">
        <v>39</v>
      </c>
      <c r="N49" s="7" t="str">
        <f>"Un-finalized (5)"</f>
        <v>Un-finalized (5)</v>
      </c>
      <c r="O49" s="7" t="s">
        <v>38</v>
      </c>
    </row>
    <row r="50" spans="1:15" x14ac:dyDescent="0.15">
      <c r="A50" s="8"/>
      <c r="B50" s="7"/>
      <c r="C50" s="7"/>
      <c r="D50" s="7"/>
      <c r="E50" s="7" t="s">
        <v>116</v>
      </c>
      <c r="F50" s="9">
        <v>45420.164050925923</v>
      </c>
      <c r="G50" s="7" t="s">
        <v>54</v>
      </c>
      <c r="H50" s="9">
        <v>45433.628750000003</v>
      </c>
      <c r="I50" s="7" t="s">
        <v>82</v>
      </c>
      <c r="J50" s="9"/>
      <c r="K50" s="7"/>
      <c r="L50" s="8"/>
      <c r="M50" s="7" t="s">
        <v>39</v>
      </c>
      <c r="N50" s="7" t="str">
        <f>"Overdue"</f>
        <v>Overdue</v>
      </c>
      <c r="O50" s="7" t="s">
        <v>38</v>
      </c>
    </row>
    <row r="51" spans="1:15" x14ac:dyDescent="0.15">
      <c r="A51" s="8"/>
      <c r="B51" s="7"/>
      <c r="C51" s="7"/>
      <c r="D51" s="7"/>
      <c r="E51" s="7" t="s">
        <v>117</v>
      </c>
      <c r="F51" s="9">
        <v>45436.387638888889</v>
      </c>
      <c r="G51" s="7" t="s">
        <v>54</v>
      </c>
      <c r="H51" s="9">
        <v>45446.421099537038</v>
      </c>
      <c r="I51" s="7" t="s">
        <v>55</v>
      </c>
      <c r="J51" s="9"/>
      <c r="K51" s="7"/>
      <c r="L51" s="8"/>
      <c r="M51" s="7" t="s">
        <v>39</v>
      </c>
      <c r="N51" s="7"/>
      <c r="O51" s="7" t="s">
        <v>38</v>
      </c>
    </row>
    <row r="52" spans="1:15" x14ac:dyDescent="0.15">
      <c r="A52" s="8"/>
      <c r="B52" s="7"/>
      <c r="C52" s="7"/>
      <c r="D52" s="7"/>
      <c r="E52" s="7" t="s">
        <v>118</v>
      </c>
      <c r="F52" s="9">
        <v>45411.843217592592</v>
      </c>
      <c r="G52" s="7" t="s">
        <v>54</v>
      </c>
      <c r="H52" s="9">
        <v>45450.327326388891</v>
      </c>
      <c r="I52" s="7" t="s">
        <v>32</v>
      </c>
      <c r="J52" s="9" t="s">
        <v>119</v>
      </c>
      <c r="K52" s="7"/>
      <c r="L52" s="8"/>
      <c r="M52" s="7" t="s">
        <v>39</v>
      </c>
      <c r="N52" s="7"/>
      <c r="O52" s="7" t="s">
        <v>38</v>
      </c>
    </row>
    <row r="53" spans="1:15" x14ac:dyDescent="0.15">
      <c r="A53" s="8"/>
      <c r="B53" s="7"/>
      <c r="C53" s="7"/>
      <c r="D53" s="7"/>
      <c r="E53" s="7" t="s">
        <v>120</v>
      </c>
      <c r="F53" s="9">
        <v>45426.747766203705</v>
      </c>
      <c r="G53" s="7" t="s">
        <v>54</v>
      </c>
      <c r="H53" s="9">
        <v>45446.425428240742</v>
      </c>
      <c r="I53" s="7" t="s">
        <v>10</v>
      </c>
      <c r="J53" s="9"/>
      <c r="K53" s="7"/>
      <c r="L53" s="8"/>
      <c r="M53" s="7" t="s">
        <v>39</v>
      </c>
      <c r="N53" s="7"/>
      <c r="O53" s="7" t="s">
        <v>38</v>
      </c>
    </row>
    <row r="54" spans="1:15" x14ac:dyDescent="0.15">
      <c r="A54" s="8"/>
      <c r="B54" s="7"/>
      <c r="C54" s="7"/>
      <c r="D54" s="7"/>
      <c r="E54" s="7" t="s">
        <v>121</v>
      </c>
      <c r="F54" s="9">
        <v>45419.126550925925</v>
      </c>
      <c r="G54" s="7" t="s">
        <v>54</v>
      </c>
      <c r="H54" s="9">
        <v>45450.328796296293</v>
      </c>
      <c r="I54" s="7" t="s">
        <v>9</v>
      </c>
      <c r="J54" s="9"/>
      <c r="K54" s="7"/>
      <c r="L54" s="8"/>
      <c r="M54" s="7" t="s">
        <v>39</v>
      </c>
      <c r="N54" s="7"/>
      <c r="O54" s="7" t="s">
        <v>38</v>
      </c>
    </row>
    <row r="55" spans="1:15" x14ac:dyDescent="0.15">
      <c r="A55" s="8"/>
      <c r="B55" s="7"/>
      <c r="C55" s="7"/>
      <c r="D55" s="7"/>
      <c r="E55" s="7" t="s">
        <v>122</v>
      </c>
      <c r="F55" s="9">
        <v>45412.83353009259</v>
      </c>
      <c r="G55" s="7" t="s">
        <v>54</v>
      </c>
      <c r="H55" s="9">
        <v>45446.424768518518</v>
      </c>
      <c r="I55" s="7" t="s">
        <v>69</v>
      </c>
      <c r="J55" s="9"/>
      <c r="K55" s="7"/>
      <c r="L55" s="8"/>
      <c r="M55" s="7" t="s">
        <v>39</v>
      </c>
      <c r="N55" s="7"/>
      <c r="O55" s="7" t="s">
        <v>38</v>
      </c>
    </row>
    <row r="56" spans="1:15" x14ac:dyDescent="0.15">
      <c r="A56" s="8"/>
      <c r="B56" s="7"/>
      <c r="C56" s="7"/>
      <c r="D56" s="7"/>
      <c r="E56" s="7" t="s">
        <v>123</v>
      </c>
      <c r="F56" s="9">
        <v>45436.304363425923</v>
      </c>
      <c r="G56" s="7" t="s">
        <v>54</v>
      </c>
      <c r="H56" s="9">
        <v>45446.422326388885</v>
      </c>
      <c r="I56" s="7" t="s">
        <v>10</v>
      </c>
      <c r="J56" s="9"/>
      <c r="K56" s="7"/>
      <c r="L56" s="8"/>
      <c r="M56" s="7" t="s">
        <v>39</v>
      </c>
      <c r="N56" s="7"/>
      <c r="O56" s="7" t="s">
        <v>38</v>
      </c>
    </row>
    <row r="57" spans="1:15" x14ac:dyDescent="0.15">
      <c r="A57" s="8"/>
      <c r="B57" s="7"/>
      <c r="C57" s="7"/>
      <c r="D57" s="7"/>
      <c r="E57" s="7" t="s">
        <v>124</v>
      </c>
      <c r="F57" s="9">
        <v>45436.278379629628</v>
      </c>
      <c r="G57" s="7" t="s">
        <v>54</v>
      </c>
      <c r="H57" s="9">
        <v>45446.423032407409</v>
      </c>
      <c r="I57" s="7" t="s">
        <v>55</v>
      </c>
      <c r="J57" s="9"/>
      <c r="K57" s="7"/>
      <c r="L57" s="8"/>
      <c r="M57" s="7" t="s">
        <v>39</v>
      </c>
      <c r="N57" s="7"/>
      <c r="O57" s="7" t="s">
        <v>38</v>
      </c>
    </row>
    <row r="58" spans="1:15" x14ac:dyDescent="0.15">
      <c r="A58" s="8"/>
      <c r="B58" s="7"/>
      <c r="C58" s="7"/>
      <c r="D58" s="7"/>
      <c r="E58" s="7" t="s">
        <v>125</v>
      </c>
      <c r="F58" s="9">
        <v>45437.036215277774</v>
      </c>
      <c r="G58" s="7" t="s">
        <v>54</v>
      </c>
      <c r="H58" s="9">
        <v>45442.665381944447</v>
      </c>
      <c r="I58" s="7" t="s">
        <v>55</v>
      </c>
      <c r="J58" s="9"/>
      <c r="K58" s="7"/>
      <c r="L58" s="8"/>
      <c r="M58" s="7" t="s">
        <v>39</v>
      </c>
      <c r="N58" s="7" t="str">
        <f>"Overdue"</f>
        <v>Overdue</v>
      </c>
      <c r="O58" s="7" t="s">
        <v>38</v>
      </c>
    </row>
    <row r="59" spans="1:15" x14ac:dyDescent="0.15">
      <c r="A59" s="8"/>
      <c r="B59" s="7"/>
      <c r="C59" s="7"/>
      <c r="D59" s="7"/>
      <c r="E59" s="7" t="s">
        <v>126</v>
      </c>
      <c r="F59" s="9">
        <v>45429.484907407408</v>
      </c>
      <c r="G59" s="7" t="s">
        <v>54</v>
      </c>
      <c r="H59" s="9">
        <v>45442.664560185185</v>
      </c>
      <c r="I59" s="7" t="s">
        <v>82</v>
      </c>
      <c r="J59" s="9"/>
      <c r="K59" s="7"/>
      <c r="L59" s="8"/>
      <c r="M59" s="7" t="s">
        <v>39</v>
      </c>
      <c r="N59" s="7" t="str">
        <f>"Overdue"</f>
        <v>Overdue</v>
      </c>
      <c r="O59" s="7" t="s">
        <v>38</v>
      </c>
    </row>
    <row r="60" spans="1:15" x14ac:dyDescent="0.15">
      <c r="A60" s="8"/>
      <c r="B60" s="7"/>
      <c r="C60" s="7"/>
      <c r="D60" s="7"/>
      <c r="E60" s="7" t="s">
        <v>127</v>
      </c>
      <c r="F60" s="9">
        <v>45424.877951388888</v>
      </c>
      <c r="G60" s="7" t="s">
        <v>54</v>
      </c>
      <c r="H60" s="9">
        <v>45442.663819444446</v>
      </c>
      <c r="I60" s="7" t="s">
        <v>69</v>
      </c>
      <c r="J60" s="9"/>
      <c r="K60" s="7"/>
      <c r="L60" s="8"/>
      <c r="M60" s="7" t="s">
        <v>39</v>
      </c>
      <c r="N60" s="7" t="str">
        <f>"Overdue"</f>
        <v>Overdue</v>
      </c>
      <c r="O60" s="7" t="s">
        <v>38</v>
      </c>
    </row>
    <row r="61" spans="1:15" x14ac:dyDescent="0.15">
      <c r="A61" s="8"/>
      <c r="B61" s="7"/>
      <c r="C61" s="7"/>
      <c r="D61" s="7"/>
      <c r="E61" s="7" t="s">
        <v>128</v>
      </c>
      <c r="F61" s="9">
        <v>45425.801701388889</v>
      </c>
      <c r="G61" s="7" t="s">
        <v>54</v>
      </c>
      <c r="H61" s="9">
        <v>45442.664664351854</v>
      </c>
      <c r="I61" s="7" t="s">
        <v>82</v>
      </c>
      <c r="J61" s="9"/>
      <c r="K61" s="7"/>
      <c r="L61" s="8"/>
      <c r="M61" s="7" t="s">
        <v>39</v>
      </c>
      <c r="N61" s="7" t="str">
        <f>"Overdue"</f>
        <v>Overdue</v>
      </c>
      <c r="O61" s="7" t="s">
        <v>38</v>
      </c>
    </row>
    <row r="62" spans="1:15" x14ac:dyDescent="0.15">
      <c r="A62" s="8"/>
      <c r="B62" s="7"/>
      <c r="C62" s="7"/>
      <c r="D62" s="7"/>
      <c r="E62" s="7" t="s">
        <v>129</v>
      </c>
      <c r="F62" s="9">
        <v>45429.401550925926</v>
      </c>
      <c r="G62" s="7" t="s">
        <v>54</v>
      </c>
      <c r="H62" s="9">
        <v>45434.610138888886</v>
      </c>
      <c r="I62" s="7" t="s">
        <v>27</v>
      </c>
      <c r="J62" s="9" t="s">
        <v>130</v>
      </c>
      <c r="K62" s="7"/>
      <c r="L62" s="8"/>
      <c r="M62" s="7" t="s">
        <v>39</v>
      </c>
      <c r="N62" s="7"/>
      <c r="O62" s="7" t="s">
        <v>38</v>
      </c>
    </row>
    <row r="63" spans="1:15" x14ac:dyDescent="0.15">
      <c r="A63" s="8"/>
      <c r="B63" s="7"/>
      <c r="C63" s="7"/>
      <c r="D63" s="7"/>
      <c r="E63" s="7" t="s">
        <v>131</v>
      </c>
      <c r="F63" s="9">
        <v>45413.841793981483</v>
      </c>
      <c r="G63" s="7" t="s">
        <v>54</v>
      </c>
      <c r="H63" s="9">
        <v>45446.640092592592</v>
      </c>
      <c r="I63" s="7" t="s">
        <v>27</v>
      </c>
      <c r="J63" s="9" t="s">
        <v>132</v>
      </c>
      <c r="K63" s="7"/>
      <c r="L63" s="8"/>
      <c r="M63" s="7" t="s">
        <v>39</v>
      </c>
      <c r="N63" s="7"/>
      <c r="O63" s="7" t="s">
        <v>38</v>
      </c>
    </row>
    <row r="64" spans="1:15" x14ac:dyDescent="0.15">
      <c r="A64" s="8"/>
      <c r="B64" s="7"/>
      <c r="C64" s="7"/>
      <c r="D64" s="7"/>
      <c r="E64" s="7" t="s">
        <v>133</v>
      </c>
      <c r="F64" s="9">
        <v>45418.494687500002</v>
      </c>
      <c r="G64" s="7" t="s">
        <v>54</v>
      </c>
      <c r="H64" s="9">
        <v>45446.638449074075</v>
      </c>
      <c r="I64" s="7" t="s">
        <v>82</v>
      </c>
      <c r="J64" s="9"/>
      <c r="K64" s="7"/>
      <c r="L64" s="8"/>
      <c r="M64" s="7" t="s">
        <v>39</v>
      </c>
      <c r="N64" s="7"/>
      <c r="O64" s="7" t="s">
        <v>38</v>
      </c>
    </row>
    <row r="65" spans="1:15" x14ac:dyDescent="0.15">
      <c r="A65" s="8"/>
      <c r="B65" s="7"/>
      <c r="C65" s="7"/>
      <c r="D65" s="7"/>
      <c r="E65" s="7" t="s">
        <v>134</v>
      </c>
      <c r="F65" s="9">
        <v>45436.566759259258</v>
      </c>
      <c r="G65" s="7" t="s">
        <v>54</v>
      </c>
      <c r="H65" s="9">
        <v>45446.553472222222</v>
      </c>
      <c r="I65" s="7" t="s">
        <v>27</v>
      </c>
      <c r="J65" s="9" t="s">
        <v>101</v>
      </c>
      <c r="K65" s="7"/>
      <c r="L65" s="8"/>
      <c r="M65" s="7" t="s">
        <v>39</v>
      </c>
      <c r="N65" s="7"/>
      <c r="O65" s="7" t="s">
        <v>38</v>
      </c>
    </row>
    <row r="66" spans="1:15" x14ac:dyDescent="0.15">
      <c r="A66" s="8"/>
      <c r="B66" s="7"/>
      <c r="C66" s="7"/>
      <c r="D66" s="7"/>
      <c r="E66" s="7" t="s">
        <v>135</v>
      </c>
      <c r="F66" s="9">
        <v>45420.866793981484</v>
      </c>
      <c r="G66" s="7" t="s">
        <v>54</v>
      </c>
      <c r="H66" s="9">
        <v>45446.637349537035</v>
      </c>
      <c r="I66" s="7" t="s">
        <v>82</v>
      </c>
      <c r="J66" s="9"/>
      <c r="K66" s="7"/>
      <c r="L66" s="8"/>
      <c r="M66" s="7" t="s">
        <v>39</v>
      </c>
      <c r="N66" s="7"/>
      <c r="O66" s="7" t="s">
        <v>38</v>
      </c>
    </row>
    <row r="67" spans="1:15" x14ac:dyDescent="0.15">
      <c r="A67" s="8"/>
      <c r="B67" s="7"/>
      <c r="C67" s="7"/>
      <c r="D67" s="7"/>
      <c r="E67" s="7" t="s">
        <v>136</v>
      </c>
      <c r="F67" s="9">
        <v>45436.91678240741</v>
      </c>
      <c r="G67" s="7" t="s">
        <v>54</v>
      </c>
      <c r="H67" s="9">
        <v>45446.537569444445</v>
      </c>
      <c r="I67" s="7" t="s">
        <v>27</v>
      </c>
      <c r="J67" s="9" t="s">
        <v>106</v>
      </c>
      <c r="K67" s="7"/>
      <c r="L67" s="8"/>
      <c r="M67" s="7" t="s">
        <v>39</v>
      </c>
      <c r="N67" s="7"/>
      <c r="O67" s="7" t="s">
        <v>38</v>
      </c>
    </row>
    <row r="68" spans="1:15" x14ac:dyDescent="0.15">
      <c r="A68" s="8"/>
      <c r="B68" s="7"/>
      <c r="C68" s="7"/>
      <c r="D68" s="7"/>
      <c r="E68" s="7" t="s">
        <v>137</v>
      </c>
      <c r="F68" s="9">
        <v>45432.819780092592</v>
      </c>
      <c r="G68" s="7" t="s">
        <v>54</v>
      </c>
      <c r="H68" s="9">
        <v>45450.422581018516</v>
      </c>
      <c r="I68" s="7" t="s">
        <v>10</v>
      </c>
      <c r="J68" s="9"/>
      <c r="K68" s="7"/>
      <c r="L68" s="8"/>
      <c r="M68" s="7" t="s">
        <v>39</v>
      </c>
      <c r="N68" s="7"/>
      <c r="O68" s="7" t="s">
        <v>38</v>
      </c>
    </row>
    <row r="69" spans="1:15" x14ac:dyDescent="0.15">
      <c r="A69" s="8"/>
      <c r="B69" s="7"/>
      <c r="C69" s="7"/>
      <c r="D69" s="7"/>
      <c r="E69" s="7" t="s">
        <v>138</v>
      </c>
      <c r="F69" s="9">
        <v>45401.733599537038</v>
      </c>
      <c r="G69" s="7" t="s">
        <v>54</v>
      </c>
      <c r="H69" s="9">
        <v>45435.619490740741</v>
      </c>
      <c r="I69" s="7" t="s">
        <v>55</v>
      </c>
      <c r="J69" s="9"/>
      <c r="K69" s="7"/>
      <c r="L69" s="8"/>
      <c r="M69" s="7" t="s">
        <v>37</v>
      </c>
      <c r="N69" s="7" t="str">
        <f t="shared" ref="N69:N75" si="1">"Overdue"&amp;CHAR(44)&amp;CHAR(32)&amp;"Un-finalized (7)"</f>
        <v>Overdue, Un-finalized (7)</v>
      </c>
      <c r="O69" s="7" t="s">
        <v>38</v>
      </c>
    </row>
    <row r="70" spans="1:15" x14ac:dyDescent="0.15">
      <c r="A70" s="8"/>
      <c r="B70" s="7"/>
      <c r="C70" s="7"/>
      <c r="D70" s="7"/>
      <c r="E70" s="7" t="s">
        <v>139</v>
      </c>
      <c r="F70" s="9">
        <v>45424.222395833334</v>
      </c>
      <c r="G70" s="7" t="s">
        <v>54</v>
      </c>
      <c r="H70" s="9">
        <v>45441.63863425926</v>
      </c>
      <c r="I70" s="7" t="s">
        <v>55</v>
      </c>
      <c r="J70" s="9"/>
      <c r="K70" s="7"/>
      <c r="L70" s="8"/>
      <c r="M70" s="7" t="s">
        <v>37</v>
      </c>
      <c r="N70" s="7" t="str">
        <f t="shared" si="1"/>
        <v>Overdue, Un-finalized (7)</v>
      </c>
      <c r="O70" s="7" t="s">
        <v>38</v>
      </c>
    </row>
    <row r="71" spans="1:15" x14ac:dyDescent="0.15">
      <c r="A71" s="8"/>
      <c r="B71" s="7"/>
      <c r="C71" s="7"/>
      <c r="D71" s="7"/>
      <c r="E71" s="7" t="s">
        <v>140</v>
      </c>
      <c r="F71" s="9">
        <v>45392.804375</v>
      </c>
      <c r="G71" s="7" t="s">
        <v>54</v>
      </c>
      <c r="H71" s="9">
        <v>45441.648668981485</v>
      </c>
      <c r="I71" s="7" t="s">
        <v>82</v>
      </c>
      <c r="J71" s="9"/>
      <c r="K71" s="7"/>
      <c r="L71" s="8"/>
      <c r="M71" s="7" t="s">
        <v>37</v>
      </c>
      <c r="N71" s="7" t="str">
        <f t="shared" si="1"/>
        <v>Overdue, Un-finalized (7)</v>
      </c>
      <c r="O71" s="7" t="s">
        <v>38</v>
      </c>
    </row>
    <row r="72" spans="1:15" x14ac:dyDescent="0.15">
      <c r="A72" s="8"/>
      <c r="B72" s="7"/>
      <c r="C72" s="7"/>
      <c r="D72" s="7"/>
      <c r="E72" s="7" t="s">
        <v>141</v>
      </c>
      <c r="F72" s="9">
        <v>45392.819641203707</v>
      </c>
      <c r="G72" s="7" t="s">
        <v>54</v>
      </c>
      <c r="H72" s="9">
        <v>45441.646863425929</v>
      </c>
      <c r="I72" s="7" t="s">
        <v>55</v>
      </c>
      <c r="J72" s="9"/>
      <c r="K72" s="7"/>
      <c r="L72" s="8"/>
      <c r="M72" s="7" t="s">
        <v>37</v>
      </c>
      <c r="N72" s="7" t="str">
        <f t="shared" si="1"/>
        <v>Overdue, Un-finalized (7)</v>
      </c>
      <c r="O72" s="7" t="s">
        <v>38</v>
      </c>
    </row>
    <row r="73" spans="1:15" x14ac:dyDescent="0.15">
      <c r="A73" s="8"/>
      <c r="B73" s="7"/>
      <c r="C73" s="7"/>
      <c r="D73" s="7"/>
      <c r="E73" s="7" t="s">
        <v>142</v>
      </c>
      <c r="F73" s="9">
        <v>45424.430659722224</v>
      </c>
      <c r="G73" s="7" t="s">
        <v>54</v>
      </c>
      <c r="H73" s="9">
        <v>45441.636712962965</v>
      </c>
      <c r="I73" s="7" t="s">
        <v>55</v>
      </c>
      <c r="J73" s="9"/>
      <c r="K73" s="7"/>
      <c r="L73" s="8"/>
      <c r="M73" s="7" t="s">
        <v>37</v>
      </c>
      <c r="N73" s="7" t="str">
        <f t="shared" si="1"/>
        <v>Overdue, Un-finalized (7)</v>
      </c>
      <c r="O73" s="7" t="s">
        <v>38</v>
      </c>
    </row>
    <row r="74" spans="1:15" x14ac:dyDescent="0.15">
      <c r="A74" s="8"/>
      <c r="B74" s="7"/>
      <c r="C74" s="7"/>
      <c r="D74" s="7"/>
      <c r="E74" s="7" t="s">
        <v>143</v>
      </c>
      <c r="F74" s="9">
        <v>45391.336331018516</v>
      </c>
      <c r="G74" s="7" t="s">
        <v>54</v>
      </c>
      <c r="H74" s="9">
        <v>45441.644965277781</v>
      </c>
      <c r="I74" s="7" t="s">
        <v>82</v>
      </c>
      <c r="J74" s="9"/>
      <c r="K74" s="7"/>
      <c r="L74" s="8"/>
      <c r="M74" s="7" t="s">
        <v>37</v>
      </c>
      <c r="N74" s="7" t="str">
        <f t="shared" si="1"/>
        <v>Overdue, Un-finalized (7)</v>
      </c>
      <c r="O74" s="7" t="s">
        <v>38</v>
      </c>
    </row>
    <row r="75" spans="1:15" x14ac:dyDescent="0.15">
      <c r="A75" s="8"/>
      <c r="B75" s="7"/>
      <c r="C75" s="7"/>
      <c r="D75" s="7"/>
      <c r="E75" s="7" t="s">
        <v>144</v>
      </c>
      <c r="F75" s="9">
        <v>45391.420983796299</v>
      </c>
      <c r="G75" s="7" t="s">
        <v>54</v>
      </c>
      <c r="H75" s="9">
        <v>45441.642060185186</v>
      </c>
      <c r="I75" s="7" t="s">
        <v>55</v>
      </c>
      <c r="J75" s="9"/>
      <c r="K75" s="7"/>
      <c r="L75" s="8"/>
      <c r="M75" s="7" t="s">
        <v>37</v>
      </c>
      <c r="N75" s="7" t="str">
        <f t="shared" si="1"/>
        <v>Overdue, Un-finalized (7)</v>
      </c>
      <c r="O75" s="7" t="s">
        <v>38</v>
      </c>
    </row>
    <row r="76" spans="1:15" x14ac:dyDescent="0.15">
      <c r="A76" s="8"/>
      <c r="B76" s="7"/>
      <c r="C76" s="7"/>
      <c r="D76" s="7"/>
      <c r="E76" s="7" t="s">
        <v>145</v>
      </c>
      <c r="F76" s="9">
        <v>45420.769583333335</v>
      </c>
      <c r="G76" s="7" t="s">
        <v>54</v>
      </c>
      <c r="H76" s="9">
        <v>45448.495451388888</v>
      </c>
      <c r="I76" s="7" t="s">
        <v>55</v>
      </c>
      <c r="J76" s="9"/>
      <c r="K76" s="7"/>
      <c r="L76" s="8"/>
      <c r="M76" s="7" t="s">
        <v>40</v>
      </c>
      <c r="N76" s="7"/>
      <c r="O76" s="7" t="s">
        <v>38</v>
      </c>
    </row>
    <row r="77" spans="1:15" x14ac:dyDescent="0.15">
      <c r="A77" s="8"/>
      <c r="B77" s="7"/>
      <c r="C77" s="7"/>
      <c r="D77" s="7"/>
      <c r="E77" s="7" t="s">
        <v>146</v>
      </c>
      <c r="F77" s="9">
        <v>45420.719664351855</v>
      </c>
      <c r="G77" s="7" t="s">
        <v>54</v>
      </c>
      <c r="H77" s="9">
        <v>45448.487650462965</v>
      </c>
      <c r="I77" s="7" t="s">
        <v>55</v>
      </c>
      <c r="J77" s="9"/>
      <c r="K77" s="7"/>
      <c r="L77" s="8"/>
      <c r="M77" s="7" t="s">
        <v>40</v>
      </c>
      <c r="N77" s="7"/>
      <c r="O77" s="7" t="s">
        <v>38</v>
      </c>
    </row>
    <row r="78" spans="1:15" x14ac:dyDescent="0.15">
      <c r="A78" s="8"/>
      <c r="B78" s="7"/>
      <c r="C78" s="7"/>
      <c r="D78" s="7"/>
      <c r="E78" s="7" t="s">
        <v>147</v>
      </c>
      <c r="F78" s="9">
        <v>45420.509930555556</v>
      </c>
      <c r="G78" s="7" t="s">
        <v>54</v>
      </c>
      <c r="H78" s="9">
        <v>45448.494421296295</v>
      </c>
      <c r="I78" s="7" t="s">
        <v>55</v>
      </c>
      <c r="J78" s="9"/>
      <c r="K78" s="7"/>
      <c r="L78" s="8"/>
      <c r="M78" s="7" t="s">
        <v>40</v>
      </c>
      <c r="N78" s="7"/>
      <c r="O78" s="7" t="s">
        <v>38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4"/>
  <sheetViews>
    <sheetView showOutlineSymbols="0" showWhiteSpace="0" workbookViewId="0">
      <pane ySplit="1" topLeftCell="A2" activePane="bottomLeft" state="frozenSplit"/>
      <selection pane="bottomLeft" activeCell="L9" sqref="L9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41.1640625" bestFit="1" customWidth="1"/>
    <col min="14" max="14" width="31.33203125" bestFit="1" customWidth="1"/>
  </cols>
  <sheetData>
    <row r="1" spans="1:14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51</v>
      </c>
      <c r="N1" s="6" t="s">
        <v>52</v>
      </c>
    </row>
    <row r="2" spans="1:14" x14ac:dyDescent="0.15">
      <c r="A2" s="8"/>
      <c r="B2" s="7"/>
      <c r="C2" s="7"/>
      <c r="D2" s="7"/>
      <c r="E2" s="7" t="s">
        <v>148</v>
      </c>
      <c r="F2" s="9">
        <v>45390.88071759259</v>
      </c>
      <c r="G2" s="7" t="s">
        <v>54</v>
      </c>
      <c r="H2" s="9">
        <v>45413.421527777777</v>
      </c>
      <c r="I2" s="7" t="s">
        <v>18</v>
      </c>
      <c r="J2" s="9"/>
      <c r="K2" s="7"/>
      <c r="L2" s="8"/>
    </row>
    <row r="3" spans="1:14" x14ac:dyDescent="0.15">
      <c r="A3" s="8"/>
      <c r="B3" s="7"/>
      <c r="C3" s="7"/>
      <c r="D3" s="7"/>
      <c r="E3" s="7" t="s">
        <v>149</v>
      </c>
      <c r="F3" s="9">
        <v>45414.983553240738</v>
      </c>
      <c r="G3" s="7" t="s">
        <v>54</v>
      </c>
      <c r="H3" s="9">
        <v>45426.638020833336</v>
      </c>
      <c r="I3" s="7" t="s">
        <v>21</v>
      </c>
      <c r="J3" s="9"/>
      <c r="K3" s="7"/>
      <c r="L3" s="8"/>
      <c r="M3" t="s">
        <v>150</v>
      </c>
    </row>
    <row r="4" spans="1:14" x14ac:dyDescent="0.15">
      <c r="A4" s="8"/>
      <c r="B4" s="7"/>
      <c r="C4" s="7"/>
      <c r="D4" s="7"/>
      <c r="E4" s="7" t="s">
        <v>151</v>
      </c>
      <c r="F4" s="9">
        <v>45414.882152777776</v>
      </c>
      <c r="G4" s="7" t="s">
        <v>54</v>
      </c>
      <c r="H4" s="9">
        <v>45419.570671296293</v>
      </c>
      <c r="I4" s="7" t="s">
        <v>16</v>
      </c>
      <c r="J4" s="9"/>
      <c r="K4" s="7"/>
      <c r="L4" s="8"/>
    </row>
    <row r="5" spans="1:14" x14ac:dyDescent="0.15">
      <c r="A5" s="8"/>
      <c r="B5" s="7"/>
      <c r="C5" s="7"/>
      <c r="D5" s="7"/>
      <c r="E5" s="7" t="s">
        <v>152</v>
      </c>
      <c r="F5" s="9">
        <v>45412.611435185187</v>
      </c>
      <c r="G5" s="7" t="s">
        <v>54</v>
      </c>
      <c r="H5" s="9">
        <v>45413.649444444447</v>
      </c>
      <c r="I5" s="7" t="s">
        <v>21</v>
      </c>
      <c r="J5" s="9"/>
      <c r="K5" s="7"/>
      <c r="L5" s="8"/>
      <c r="M5" t="s">
        <v>153</v>
      </c>
    </row>
    <row r="6" spans="1:14" x14ac:dyDescent="0.15">
      <c r="A6" s="8"/>
      <c r="B6" s="7"/>
      <c r="C6" s="7"/>
      <c r="D6" s="7"/>
      <c r="E6" s="7" t="s">
        <v>154</v>
      </c>
      <c r="F6" s="9">
        <v>45411.966840277775</v>
      </c>
      <c r="G6" s="7" t="s">
        <v>54</v>
      </c>
      <c r="H6" s="9">
        <v>45432.647893518515</v>
      </c>
      <c r="I6" s="7" t="s">
        <v>18</v>
      </c>
      <c r="J6" s="9"/>
      <c r="K6" s="7"/>
      <c r="L6" s="8"/>
    </row>
    <row r="7" spans="1:14" x14ac:dyDescent="0.15">
      <c r="A7" s="8"/>
      <c r="B7" s="7"/>
      <c r="C7" s="7"/>
      <c r="D7" s="7"/>
      <c r="E7" s="7" t="s">
        <v>155</v>
      </c>
      <c r="F7" s="9">
        <v>45411.965486111112</v>
      </c>
      <c r="G7" s="7" t="s">
        <v>54</v>
      </c>
      <c r="H7" s="9">
        <v>45448.511944444443</v>
      </c>
      <c r="I7" s="7" t="s">
        <v>35</v>
      </c>
      <c r="J7" s="9" t="s">
        <v>156</v>
      </c>
      <c r="K7" s="7"/>
      <c r="L7" s="8"/>
    </row>
    <row r="8" spans="1:14" x14ac:dyDescent="0.15">
      <c r="A8" s="8"/>
      <c r="B8" s="7"/>
      <c r="C8" s="7"/>
      <c r="D8" s="7"/>
      <c r="E8" s="7" t="s">
        <v>157</v>
      </c>
      <c r="F8" s="9">
        <v>45411.672430555554</v>
      </c>
      <c r="G8" s="7" t="s">
        <v>54</v>
      </c>
      <c r="H8" s="9">
        <v>45411.680497685185</v>
      </c>
      <c r="I8" s="7" t="s">
        <v>21</v>
      </c>
      <c r="J8" s="9"/>
      <c r="K8" s="7"/>
      <c r="L8" s="8"/>
      <c r="M8" t="s">
        <v>153</v>
      </c>
    </row>
    <row r="9" spans="1:14" x14ac:dyDescent="0.15">
      <c r="A9" s="8"/>
      <c r="B9" s="7"/>
      <c r="C9" s="7"/>
      <c r="D9" s="7"/>
      <c r="E9" s="7" t="s">
        <v>158</v>
      </c>
      <c r="F9" s="9">
        <v>45390.765405092592</v>
      </c>
      <c r="G9" s="7" t="s">
        <v>54</v>
      </c>
      <c r="H9" s="9">
        <v>45436.70553240741</v>
      </c>
      <c r="I9" s="7" t="s">
        <v>16</v>
      </c>
      <c r="J9" s="9"/>
      <c r="K9" s="7"/>
      <c r="L9" s="8"/>
    </row>
    <row r="10" spans="1:14" x14ac:dyDescent="0.15">
      <c r="A10" s="8"/>
      <c r="B10" s="7"/>
      <c r="C10" s="7"/>
      <c r="D10" s="7"/>
      <c r="E10" s="7" t="s">
        <v>159</v>
      </c>
      <c r="F10" s="9">
        <v>45390.765451388892</v>
      </c>
      <c r="G10" s="7" t="s">
        <v>54</v>
      </c>
      <c r="H10" s="9">
        <v>45446.568009259259</v>
      </c>
      <c r="I10" s="7" t="s">
        <v>16</v>
      </c>
      <c r="J10" s="9"/>
      <c r="K10" s="7"/>
      <c r="L10" s="8"/>
    </row>
    <row r="11" spans="1:14" x14ac:dyDescent="0.15">
      <c r="A11" s="8"/>
      <c r="B11" s="7"/>
      <c r="C11" s="7"/>
      <c r="D11" s="7"/>
      <c r="E11" s="7" t="s">
        <v>160</v>
      </c>
      <c r="F11" s="9">
        <v>45408.72797453704</v>
      </c>
      <c r="G11" s="7" t="s">
        <v>54</v>
      </c>
      <c r="H11" s="9">
        <v>45422.381249999999</v>
      </c>
      <c r="I11" s="7" t="s">
        <v>16</v>
      </c>
      <c r="J11" s="9"/>
      <c r="K11" s="7"/>
      <c r="L11" s="8"/>
    </row>
    <row r="12" spans="1:14" x14ac:dyDescent="0.15">
      <c r="A12" s="8"/>
      <c r="B12" s="7"/>
      <c r="C12" s="7"/>
      <c r="D12" s="7"/>
      <c r="E12" s="7" t="s">
        <v>161</v>
      </c>
      <c r="F12" s="9">
        <v>45424.298715277779</v>
      </c>
      <c r="G12" s="7" t="s">
        <v>54</v>
      </c>
      <c r="H12" s="9">
        <v>45443.364027777781</v>
      </c>
      <c r="I12" s="7" t="s">
        <v>19</v>
      </c>
      <c r="J12" s="9"/>
      <c r="K12" s="7"/>
      <c r="L12" s="8"/>
    </row>
    <row r="13" spans="1:14" x14ac:dyDescent="0.15">
      <c r="A13" s="8"/>
      <c r="B13" s="7"/>
      <c r="C13" s="7"/>
      <c r="D13" s="7"/>
      <c r="E13" s="7" t="s">
        <v>162</v>
      </c>
      <c r="F13" s="9">
        <v>45390.705706018518</v>
      </c>
      <c r="G13" s="7" t="s">
        <v>54</v>
      </c>
      <c r="H13" s="9">
        <v>45413.618356481478</v>
      </c>
      <c r="I13" s="7" t="s">
        <v>19</v>
      </c>
      <c r="J13" s="9"/>
      <c r="K13" s="7"/>
      <c r="L13" s="8"/>
    </row>
    <row r="14" spans="1:14" x14ac:dyDescent="0.15">
      <c r="A14" s="8"/>
      <c r="B14" s="7"/>
      <c r="C14" s="7"/>
      <c r="D14" s="7"/>
      <c r="E14" s="7" t="s">
        <v>163</v>
      </c>
      <c r="F14" s="9">
        <v>45390.716817129629</v>
      </c>
      <c r="G14" s="7" t="s">
        <v>54</v>
      </c>
      <c r="H14" s="9">
        <v>45405.496921296297</v>
      </c>
      <c r="I14" s="7" t="s">
        <v>19</v>
      </c>
      <c r="J14" s="9"/>
      <c r="K14" s="7"/>
      <c r="L14" s="8"/>
    </row>
    <row r="15" spans="1:14" x14ac:dyDescent="0.15">
      <c r="A15" s="8"/>
      <c r="B15" s="7"/>
      <c r="C15" s="7"/>
      <c r="D15" s="7"/>
      <c r="E15" s="7" t="s">
        <v>164</v>
      </c>
      <c r="F15" s="9">
        <v>45414.971018518518</v>
      </c>
      <c r="G15" s="7" t="s">
        <v>54</v>
      </c>
      <c r="H15" s="9">
        <v>45420.395451388889</v>
      </c>
      <c r="I15" s="7" t="s">
        <v>16</v>
      </c>
      <c r="J15" s="9"/>
      <c r="K15" s="7"/>
      <c r="L15" s="8"/>
    </row>
    <row r="16" spans="1:14" x14ac:dyDescent="0.15">
      <c r="A16" s="8"/>
      <c r="B16" s="7"/>
      <c r="C16" s="7"/>
      <c r="D16" s="7"/>
      <c r="E16" s="7" t="s">
        <v>165</v>
      </c>
      <c r="F16" s="9">
        <v>45421.497384259259</v>
      </c>
      <c r="G16" s="7" t="s">
        <v>54</v>
      </c>
      <c r="H16" s="9">
        <v>45440.367974537039</v>
      </c>
      <c r="I16" s="7" t="s">
        <v>19</v>
      </c>
      <c r="J16" s="9"/>
      <c r="K16" s="7"/>
      <c r="L16" s="8"/>
    </row>
    <row r="17" spans="1:13" x14ac:dyDescent="0.15">
      <c r="A17" s="8"/>
      <c r="B17" s="7"/>
      <c r="C17" s="7"/>
      <c r="D17" s="7"/>
      <c r="E17" s="7" t="s">
        <v>166</v>
      </c>
      <c r="F17" s="9">
        <v>45412.443252314813</v>
      </c>
      <c r="G17" s="7" t="s">
        <v>54</v>
      </c>
      <c r="H17" s="9">
        <v>45429.58934027778</v>
      </c>
      <c r="I17" s="7" t="s">
        <v>16</v>
      </c>
      <c r="J17" s="9"/>
      <c r="K17" s="7"/>
      <c r="L17" s="8"/>
    </row>
    <row r="18" spans="1:13" x14ac:dyDescent="0.15">
      <c r="A18" s="8"/>
      <c r="B18" s="7"/>
      <c r="C18" s="7"/>
      <c r="D18" s="7"/>
      <c r="E18" s="7" t="s">
        <v>167</v>
      </c>
      <c r="F18" s="9">
        <v>45420.807881944442</v>
      </c>
      <c r="G18" s="7" t="s">
        <v>54</v>
      </c>
      <c r="H18" s="9">
        <v>45422.37903935185</v>
      </c>
      <c r="I18" s="7" t="s">
        <v>16</v>
      </c>
      <c r="J18" s="9"/>
      <c r="K18" s="7"/>
      <c r="L18" s="8"/>
    </row>
    <row r="19" spans="1:13" x14ac:dyDescent="0.15">
      <c r="A19" s="8"/>
      <c r="B19" s="7"/>
      <c r="C19" s="7"/>
      <c r="D19" s="7"/>
      <c r="E19" s="7" t="s">
        <v>168</v>
      </c>
      <c r="F19" s="9">
        <v>45390.794618055559</v>
      </c>
      <c r="G19" s="7" t="s">
        <v>54</v>
      </c>
      <c r="H19" s="9">
        <v>45421.522662037038</v>
      </c>
      <c r="I19" s="7" t="s">
        <v>21</v>
      </c>
      <c r="J19" s="9"/>
      <c r="K19" s="7"/>
      <c r="L19" s="8"/>
      <c r="M19" t="s">
        <v>150</v>
      </c>
    </row>
    <row r="20" spans="1:13" x14ac:dyDescent="0.15">
      <c r="A20" s="8"/>
      <c r="B20" s="7"/>
      <c r="C20" s="7"/>
      <c r="D20" s="7"/>
      <c r="E20" s="7" t="s">
        <v>169</v>
      </c>
      <c r="F20" s="9">
        <v>45390.512708333335</v>
      </c>
      <c r="G20" s="7" t="s">
        <v>54</v>
      </c>
      <c r="H20" s="9">
        <v>45433.415497685186</v>
      </c>
      <c r="I20" s="7" t="s">
        <v>16</v>
      </c>
      <c r="J20" s="9"/>
      <c r="K20" s="7"/>
      <c r="L20" s="8"/>
    </row>
    <row r="21" spans="1:13" x14ac:dyDescent="0.15">
      <c r="A21" s="8"/>
      <c r="B21" s="7"/>
      <c r="C21" s="7"/>
      <c r="D21" s="7"/>
      <c r="E21" s="7" t="s">
        <v>170</v>
      </c>
      <c r="F21" s="9">
        <v>45390.8362037037</v>
      </c>
      <c r="G21" s="7" t="s">
        <v>54</v>
      </c>
      <c r="H21" s="9">
        <v>45398.600937499999</v>
      </c>
      <c r="I21" s="7" t="s">
        <v>21</v>
      </c>
      <c r="J21" s="9"/>
      <c r="K21" s="7"/>
      <c r="L21" s="8"/>
      <c r="M21" t="s">
        <v>150</v>
      </c>
    </row>
    <row r="22" spans="1:13" x14ac:dyDescent="0.15">
      <c r="A22" s="8"/>
      <c r="B22" s="7"/>
      <c r="C22" s="7"/>
      <c r="D22" s="7"/>
      <c r="E22" s="7" t="s">
        <v>171</v>
      </c>
      <c r="F22" s="9">
        <v>45399.459826388891</v>
      </c>
      <c r="G22" s="7" t="s">
        <v>54</v>
      </c>
      <c r="H22" s="9">
        <v>45442.278425925928</v>
      </c>
      <c r="I22" s="7" t="s">
        <v>19</v>
      </c>
      <c r="J22" s="9"/>
      <c r="K22" s="7"/>
      <c r="L22" s="8"/>
    </row>
    <row r="23" spans="1:13" x14ac:dyDescent="0.15">
      <c r="A23" s="8"/>
      <c r="B23" s="7"/>
      <c r="C23" s="7"/>
      <c r="D23" s="7"/>
      <c r="E23" s="7" t="s">
        <v>172</v>
      </c>
      <c r="F23" s="9">
        <v>45414.684942129628</v>
      </c>
      <c r="G23" s="7" t="s">
        <v>54</v>
      </c>
      <c r="H23" s="9">
        <v>45440.614525462966</v>
      </c>
      <c r="I23" s="7" t="s">
        <v>16</v>
      </c>
      <c r="J23" s="9"/>
      <c r="K23" s="7"/>
      <c r="L23" s="8"/>
    </row>
    <row r="24" spans="1:13" x14ac:dyDescent="0.15">
      <c r="A24" s="8"/>
      <c r="B24" s="7"/>
      <c r="C24" s="7"/>
      <c r="D24" s="7"/>
      <c r="E24" s="7" t="s">
        <v>173</v>
      </c>
      <c r="F24" s="9">
        <v>45411.691874999997</v>
      </c>
      <c r="G24" s="7" t="s">
        <v>54</v>
      </c>
      <c r="H24" s="9">
        <v>45420.440682870372</v>
      </c>
      <c r="I24" s="7" t="s">
        <v>19</v>
      </c>
      <c r="J24" s="9"/>
      <c r="K24" s="7"/>
      <c r="L24" s="8"/>
    </row>
    <row r="25" spans="1:13" x14ac:dyDescent="0.15">
      <c r="A25" s="8"/>
      <c r="B25" s="7"/>
      <c r="C25" s="7"/>
      <c r="D25" s="7"/>
      <c r="E25" s="7" t="s">
        <v>174</v>
      </c>
      <c r="F25" s="9">
        <v>45420.489074074074</v>
      </c>
      <c r="G25" s="7" t="s">
        <v>54</v>
      </c>
      <c r="H25" s="9">
        <v>45440.707361111112</v>
      </c>
      <c r="I25" s="7" t="s">
        <v>21</v>
      </c>
      <c r="J25" s="9"/>
      <c r="K25" s="7"/>
      <c r="L25" s="8"/>
      <c r="M25" t="s">
        <v>150</v>
      </c>
    </row>
    <row r="26" spans="1:13" x14ac:dyDescent="0.15">
      <c r="A26" s="8"/>
      <c r="B26" s="7"/>
      <c r="C26" s="7"/>
      <c r="D26" s="7"/>
      <c r="E26" s="7" t="s">
        <v>175</v>
      </c>
      <c r="F26" s="9">
        <v>45420.66547453704</v>
      </c>
      <c r="G26" s="7" t="s">
        <v>54</v>
      </c>
      <c r="H26" s="9">
        <v>45448.404780092591</v>
      </c>
      <c r="I26" s="7" t="s">
        <v>19</v>
      </c>
      <c r="J26" s="9"/>
      <c r="K26" s="7"/>
      <c r="L26" s="8"/>
    </row>
    <row r="27" spans="1:13" x14ac:dyDescent="0.15">
      <c r="A27" s="8"/>
      <c r="B27" s="7"/>
      <c r="C27" s="7"/>
      <c r="D27" s="7"/>
      <c r="E27" s="7" t="s">
        <v>176</v>
      </c>
      <c r="F27" s="9">
        <v>45420.80296296296</v>
      </c>
      <c r="G27" s="7" t="s">
        <v>54</v>
      </c>
      <c r="H27" s="9">
        <v>45434.383206018516</v>
      </c>
      <c r="I27" s="7" t="s">
        <v>21</v>
      </c>
      <c r="J27" s="9"/>
      <c r="K27" s="7"/>
      <c r="L27" s="8"/>
      <c r="M27" t="s">
        <v>177</v>
      </c>
    </row>
    <row r="28" spans="1:13" x14ac:dyDescent="0.15">
      <c r="A28" s="8"/>
      <c r="B28" s="7"/>
      <c r="C28" s="7"/>
      <c r="D28" s="7"/>
      <c r="E28" s="7" t="s">
        <v>178</v>
      </c>
      <c r="F28" s="9">
        <v>45421.354305555556</v>
      </c>
      <c r="G28" s="7" t="s">
        <v>54</v>
      </c>
      <c r="H28" s="9">
        <v>45448.405231481483</v>
      </c>
      <c r="I28" s="7" t="s">
        <v>19</v>
      </c>
      <c r="J28" s="9"/>
      <c r="K28" s="7"/>
      <c r="L28" s="8"/>
    </row>
    <row r="29" spans="1:13" x14ac:dyDescent="0.15">
      <c r="A29" s="8"/>
      <c r="B29" s="7"/>
      <c r="C29" s="7"/>
      <c r="D29" s="7"/>
      <c r="E29" s="7" t="s">
        <v>179</v>
      </c>
      <c r="F29" s="9">
        <v>45421.448692129627</v>
      </c>
      <c r="G29" s="7" t="s">
        <v>54</v>
      </c>
      <c r="H29" s="9">
        <v>45448.404317129629</v>
      </c>
      <c r="I29" s="7" t="s">
        <v>19</v>
      </c>
      <c r="J29" s="9"/>
      <c r="K29" s="7"/>
      <c r="L29" s="8"/>
    </row>
    <row r="30" spans="1:13" x14ac:dyDescent="0.15">
      <c r="A30" s="8"/>
      <c r="B30" s="7"/>
      <c r="C30" s="7"/>
      <c r="D30" s="7"/>
      <c r="E30" s="7" t="s">
        <v>180</v>
      </c>
      <c r="F30" s="9">
        <v>45436.879351851851</v>
      </c>
      <c r="G30" s="7" t="s">
        <v>54</v>
      </c>
      <c r="H30" s="9">
        <v>45448.406145833331</v>
      </c>
      <c r="I30" s="7" t="s">
        <v>19</v>
      </c>
      <c r="J30" s="9"/>
      <c r="K30" s="7"/>
      <c r="L30" s="8"/>
    </row>
    <row r="31" spans="1:13" x14ac:dyDescent="0.15">
      <c r="A31" s="8"/>
      <c r="B31" s="7"/>
      <c r="C31" s="7"/>
      <c r="D31" s="7"/>
      <c r="E31" s="7" t="s">
        <v>181</v>
      </c>
      <c r="F31" s="9">
        <v>45391.991782407407</v>
      </c>
      <c r="G31" s="7" t="s">
        <v>54</v>
      </c>
      <c r="H31" s="9">
        <v>45415.431805555556</v>
      </c>
      <c r="I31" s="7" t="s">
        <v>19</v>
      </c>
      <c r="J31" s="9"/>
      <c r="K31" s="7"/>
      <c r="L31" s="8"/>
    </row>
    <row r="32" spans="1:13" x14ac:dyDescent="0.15">
      <c r="A32" s="8"/>
      <c r="B32" s="7"/>
      <c r="C32" s="7"/>
      <c r="D32" s="7"/>
      <c r="E32" s="7" t="s">
        <v>182</v>
      </c>
      <c r="F32" s="9">
        <v>45424.851574074077</v>
      </c>
      <c r="G32" s="7" t="s">
        <v>54</v>
      </c>
      <c r="H32" s="9">
        <v>45440.431516203702</v>
      </c>
      <c r="I32" s="7" t="s">
        <v>19</v>
      </c>
      <c r="J32" s="9"/>
      <c r="K32" s="7"/>
      <c r="L32" s="8"/>
    </row>
    <row r="33" spans="1:13" x14ac:dyDescent="0.15">
      <c r="A33" s="8"/>
      <c r="B33" s="7"/>
      <c r="C33" s="7"/>
      <c r="D33" s="7"/>
      <c r="E33" s="7" t="s">
        <v>183</v>
      </c>
      <c r="F33" s="9">
        <v>45390.707118055558</v>
      </c>
      <c r="G33" s="7" t="s">
        <v>54</v>
      </c>
      <c r="H33" s="9">
        <v>45405.420497685183</v>
      </c>
      <c r="I33" s="7" t="s">
        <v>16</v>
      </c>
      <c r="J33" s="9"/>
      <c r="K33" s="7"/>
      <c r="L33" s="8"/>
    </row>
    <row r="34" spans="1:13" x14ac:dyDescent="0.15">
      <c r="A34" s="8"/>
      <c r="B34" s="7"/>
      <c r="C34" s="7"/>
      <c r="D34" s="7"/>
      <c r="E34" s="7" t="s">
        <v>184</v>
      </c>
      <c r="F34" s="9">
        <v>45420.623715277776</v>
      </c>
      <c r="G34" s="7" t="s">
        <v>54</v>
      </c>
      <c r="H34" s="9">
        <v>45434.455833333333</v>
      </c>
      <c r="I34" s="7" t="s">
        <v>18</v>
      </c>
      <c r="J34" s="9"/>
      <c r="K34" s="7"/>
      <c r="L34" s="8"/>
    </row>
    <row r="35" spans="1:13" x14ac:dyDescent="0.15">
      <c r="A35" s="8"/>
      <c r="B35" s="7"/>
      <c r="C35" s="7"/>
      <c r="D35" s="7"/>
      <c r="E35" s="7" t="s">
        <v>185</v>
      </c>
      <c r="F35" s="9">
        <v>45421.627939814818</v>
      </c>
      <c r="G35" s="7" t="s">
        <v>54</v>
      </c>
      <c r="H35" s="9">
        <v>45422.382233796299</v>
      </c>
      <c r="I35" s="7" t="s">
        <v>18</v>
      </c>
      <c r="J35" s="9"/>
      <c r="K35" s="7"/>
      <c r="L35" s="8"/>
    </row>
    <row r="36" spans="1:13" x14ac:dyDescent="0.15">
      <c r="A36" s="8"/>
      <c r="B36" s="7"/>
      <c r="C36" s="7"/>
      <c r="D36" s="7"/>
      <c r="E36" s="7" t="s">
        <v>186</v>
      </c>
      <c r="F36" s="9">
        <v>45391.777974537035</v>
      </c>
      <c r="G36" s="7" t="s">
        <v>54</v>
      </c>
      <c r="H36" s="9">
        <v>45415.432430555556</v>
      </c>
      <c r="I36" s="7" t="s">
        <v>13</v>
      </c>
      <c r="J36" s="9"/>
      <c r="K36" s="7"/>
      <c r="L36" s="8"/>
    </row>
    <row r="37" spans="1:13" x14ac:dyDescent="0.15">
      <c r="A37" s="8"/>
      <c r="B37" s="7"/>
      <c r="C37" s="7"/>
      <c r="D37" s="7"/>
      <c r="E37" s="7" t="s">
        <v>187</v>
      </c>
      <c r="F37" s="9">
        <v>45431.272326388891</v>
      </c>
      <c r="G37" s="7" t="s">
        <v>54</v>
      </c>
      <c r="H37" s="9">
        <v>45447.548703703702</v>
      </c>
      <c r="I37" s="7" t="s">
        <v>16</v>
      </c>
      <c r="J37" s="9"/>
      <c r="K37" s="7"/>
      <c r="L37" s="8"/>
    </row>
    <row r="38" spans="1:13" x14ac:dyDescent="0.15">
      <c r="A38" s="8"/>
      <c r="B38" s="7"/>
      <c r="C38" s="7"/>
      <c r="D38" s="7"/>
      <c r="E38" s="7" t="s">
        <v>188</v>
      </c>
      <c r="F38" s="9">
        <v>45412.084907407407</v>
      </c>
      <c r="G38" s="7" t="s">
        <v>54</v>
      </c>
      <c r="H38" s="9">
        <v>45435.556631944448</v>
      </c>
      <c r="I38" s="7" t="s">
        <v>19</v>
      </c>
      <c r="J38" s="9"/>
      <c r="K38" s="7"/>
      <c r="L38" s="8"/>
    </row>
    <row r="39" spans="1:13" x14ac:dyDescent="0.15">
      <c r="A39" s="8"/>
      <c r="B39" s="7"/>
      <c r="C39" s="7"/>
      <c r="D39" s="7"/>
      <c r="E39" s="7" t="s">
        <v>189</v>
      </c>
      <c r="F39" s="9">
        <v>45390.916886574072</v>
      </c>
      <c r="G39" s="7" t="s">
        <v>54</v>
      </c>
      <c r="H39" s="9">
        <v>45405.604201388887</v>
      </c>
      <c r="I39" s="7" t="s">
        <v>16</v>
      </c>
      <c r="J39" s="9"/>
      <c r="K39" s="7"/>
      <c r="L39" s="8"/>
    </row>
    <row r="40" spans="1:13" x14ac:dyDescent="0.15">
      <c r="A40" s="8"/>
      <c r="B40" s="7"/>
      <c r="C40" s="7"/>
      <c r="D40" s="7"/>
      <c r="E40" s="7" t="s">
        <v>190</v>
      </c>
      <c r="F40" s="9">
        <v>45390.748831018522</v>
      </c>
      <c r="G40" s="7" t="s">
        <v>54</v>
      </c>
      <c r="H40" s="9">
        <v>45394.665879629632</v>
      </c>
      <c r="I40" s="7" t="s">
        <v>16</v>
      </c>
      <c r="J40" s="9"/>
      <c r="K40" s="7"/>
      <c r="L40" s="8"/>
    </row>
    <row r="41" spans="1:13" x14ac:dyDescent="0.15">
      <c r="A41" s="8"/>
      <c r="B41" s="7"/>
      <c r="C41" s="7"/>
      <c r="D41" s="7"/>
      <c r="E41" s="7" t="s">
        <v>191</v>
      </c>
      <c r="F41" s="9">
        <v>45421.571134259262</v>
      </c>
      <c r="G41" s="7" t="s">
        <v>54</v>
      </c>
      <c r="H41" s="9">
        <v>45434.461504629631</v>
      </c>
      <c r="I41" s="7" t="s">
        <v>18</v>
      </c>
      <c r="J41" s="9"/>
      <c r="K41" s="7"/>
      <c r="L41" s="8"/>
    </row>
    <row r="42" spans="1:13" x14ac:dyDescent="0.15">
      <c r="A42" s="8"/>
      <c r="B42" s="7"/>
      <c r="C42" s="7"/>
      <c r="D42" s="7"/>
      <c r="E42" s="7" t="s">
        <v>192</v>
      </c>
      <c r="F42" s="9">
        <v>45421.728020833332</v>
      </c>
      <c r="G42" s="7" t="s">
        <v>54</v>
      </c>
      <c r="H42" s="9">
        <v>45429.527013888888</v>
      </c>
      <c r="I42" s="7" t="s">
        <v>21</v>
      </c>
      <c r="J42" s="9"/>
      <c r="K42" s="7"/>
      <c r="L42" s="8"/>
      <c r="M42" t="s">
        <v>153</v>
      </c>
    </row>
    <row r="43" spans="1:13" x14ac:dyDescent="0.15">
      <c r="A43" s="8"/>
      <c r="B43" s="7"/>
      <c r="C43" s="7"/>
      <c r="D43" s="7"/>
      <c r="E43" s="7" t="s">
        <v>193</v>
      </c>
      <c r="F43" s="9">
        <v>45421.882118055553</v>
      </c>
      <c r="G43" s="7" t="s">
        <v>54</v>
      </c>
      <c r="H43" s="9">
        <v>45443.671770833331</v>
      </c>
      <c r="I43" s="7" t="s">
        <v>16</v>
      </c>
      <c r="J43" s="9"/>
      <c r="K43" s="7"/>
      <c r="L43" s="8"/>
    </row>
    <row r="44" spans="1:13" x14ac:dyDescent="0.15">
      <c r="A44" s="8"/>
      <c r="B44" s="7"/>
      <c r="C44" s="7"/>
      <c r="D44" s="7"/>
      <c r="E44" s="7" t="s">
        <v>194</v>
      </c>
      <c r="F44" s="9">
        <v>45422.737592592595</v>
      </c>
      <c r="G44" s="7" t="s">
        <v>54</v>
      </c>
      <c r="H44" s="9">
        <v>45425.446840277778</v>
      </c>
      <c r="I44" s="7" t="s">
        <v>13</v>
      </c>
      <c r="J44" s="9"/>
      <c r="K44" s="7"/>
      <c r="L44" s="8"/>
    </row>
    <row r="45" spans="1:13" x14ac:dyDescent="0.15">
      <c r="A45" s="8"/>
      <c r="B45" s="7"/>
      <c r="C45" s="7"/>
      <c r="D45" s="7"/>
      <c r="E45" s="7" t="s">
        <v>195</v>
      </c>
      <c r="F45" s="9">
        <v>45428.529479166667</v>
      </c>
      <c r="G45" s="7" t="s">
        <v>54</v>
      </c>
      <c r="H45" s="9">
        <v>45434.455937500003</v>
      </c>
      <c r="I45" s="7" t="s">
        <v>18</v>
      </c>
      <c r="J45" s="9"/>
      <c r="K45" s="7"/>
      <c r="L45" s="8"/>
    </row>
    <row r="46" spans="1:13" x14ac:dyDescent="0.15">
      <c r="A46" s="8"/>
      <c r="B46" s="7"/>
      <c r="C46" s="7"/>
      <c r="D46" s="7"/>
      <c r="E46" s="7" t="s">
        <v>196</v>
      </c>
      <c r="F46" s="9">
        <v>45425.686307870368</v>
      </c>
      <c r="G46" s="7" t="s">
        <v>54</v>
      </c>
      <c r="H46" s="9">
        <v>45434.463807870372</v>
      </c>
      <c r="I46" s="7" t="s">
        <v>19</v>
      </c>
      <c r="J46" s="9"/>
      <c r="K46" s="7"/>
      <c r="L46" s="8"/>
    </row>
    <row r="47" spans="1:13" x14ac:dyDescent="0.15">
      <c r="A47" s="8"/>
      <c r="B47" s="7"/>
      <c r="C47" s="7"/>
      <c r="D47" s="7"/>
      <c r="E47" s="7" t="s">
        <v>197</v>
      </c>
      <c r="F47" s="9">
        <v>45390.893182870372</v>
      </c>
      <c r="G47" s="7" t="s">
        <v>54</v>
      </c>
      <c r="H47" s="9">
        <v>45429.566701388889</v>
      </c>
      <c r="I47" s="7" t="s">
        <v>19</v>
      </c>
      <c r="J47" s="9"/>
      <c r="K47" s="7"/>
      <c r="L47" s="8"/>
    </row>
    <row r="48" spans="1:13" x14ac:dyDescent="0.15">
      <c r="A48" s="8"/>
      <c r="B48" s="7"/>
      <c r="C48" s="7"/>
      <c r="D48" s="7"/>
      <c r="E48" s="7" t="s">
        <v>198</v>
      </c>
      <c r="F48" s="9">
        <v>45390.858634259261</v>
      </c>
      <c r="G48" s="7" t="s">
        <v>54</v>
      </c>
      <c r="H48" s="9">
        <v>45434.453263888892</v>
      </c>
      <c r="I48" s="7" t="s">
        <v>19</v>
      </c>
      <c r="J48" s="9"/>
      <c r="K48" s="7"/>
      <c r="L48" s="8"/>
    </row>
    <row r="49" spans="1:13" x14ac:dyDescent="0.15">
      <c r="A49" s="8"/>
      <c r="B49" s="7"/>
      <c r="C49" s="7"/>
      <c r="D49" s="7"/>
      <c r="E49" s="7" t="s">
        <v>199</v>
      </c>
      <c r="F49" s="9">
        <v>45405.677939814814</v>
      </c>
      <c r="G49" s="7" t="s">
        <v>54</v>
      </c>
      <c r="H49" s="9">
        <v>45429.555428240739</v>
      </c>
      <c r="I49" s="7" t="s">
        <v>16</v>
      </c>
      <c r="J49" s="9"/>
      <c r="K49" s="7"/>
      <c r="L49" s="8"/>
    </row>
    <row r="50" spans="1:13" x14ac:dyDescent="0.15">
      <c r="A50" s="8"/>
      <c r="B50" s="7"/>
      <c r="C50" s="7"/>
      <c r="D50" s="7"/>
      <c r="E50" s="7" t="s">
        <v>200</v>
      </c>
      <c r="F50" s="9">
        <v>45420.246111111112</v>
      </c>
      <c r="G50" s="7" t="s">
        <v>54</v>
      </c>
      <c r="H50" s="9">
        <v>45420.596238425926</v>
      </c>
      <c r="I50" s="7" t="s">
        <v>16</v>
      </c>
      <c r="J50" s="9"/>
      <c r="K50" s="7"/>
      <c r="L50" s="8"/>
    </row>
    <row r="51" spans="1:13" x14ac:dyDescent="0.15">
      <c r="A51" s="8"/>
      <c r="B51" s="7"/>
      <c r="C51" s="7"/>
      <c r="D51" s="7"/>
      <c r="E51" s="7" t="s">
        <v>201</v>
      </c>
      <c r="F51" s="9">
        <v>45390.83353009259</v>
      </c>
      <c r="G51" s="7" t="s">
        <v>54</v>
      </c>
      <c r="H51" s="9">
        <v>45427.410636574074</v>
      </c>
      <c r="I51" s="7" t="s">
        <v>16</v>
      </c>
      <c r="J51" s="9"/>
      <c r="K51" s="7"/>
      <c r="L51" s="8"/>
    </row>
    <row r="52" spans="1:13" x14ac:dyDescent="0.15">
      <c r="A52" s="8"/>
      <c r="B52" s="7"/>
      <c r="C52" s="7"/>
      <c r="D52" s="7"/>
      <c r="E52" s="7" t="s">
        <v>202</v>
      </c>
      <c r="F52" s="9">
        <v>45390.539050925923</v>
      </c>
      <c r="G52" s="7" t="s">
        <v>54</v>
      </c>
      <c r="H52" s="9">
        <v>45426.634560185186</v>
      </c>
      <c r="I52" s="7" t="s">
        <v>19</v>
      </c>
      <c r="J52" s="9"/>
      <c r="K52" s="7"/>
      <c r="L52" s="8"/>
    </row>
    <row r="53" spans="1:13" x14ac:dyDescent="0.15">
      <c r="A53" s="8"/>
      <c r="B53" s="7"/>
      <c r="C53" s="7"/>
      <c r="D53" s="7"/>
      <c r="E53" s="7" t="s">
        <v>203</v>
      </c>
      <c r="F53" s="9">
        <v>45392.797384259262</v>
      </c>
      <c r="G53" s="7" t="s">
        <v>54</v>
      </c>
      <c r="H53" s="9">
        <v>45405.607465277775</v>
      </c>
      <c r="I53" s="7" t="s">
        <v>19</v>
      </c>
      <c r="J53" s="9"/>
      <c r="K53" s="7"/>
      <c r="L53" s="8"/>
    </row>
    <row r="54" spans="1:13" x14ac:dyDescent="0.15">
      <c r="A54" s="8"/>
      <c r="B54" s="7"/>
      <c r="C54" s="7"/>
      <c r="D54" s="7"/>
      <c r="E54" s="7" t="s">
        <v>204</v>
      </c>
      <c r="F54" s="9">
        <v>45393.33079861111</v>
      </c>
      <c r="G54" s="7" t="s">
        <v>54</v>
      </c>
      <c r="H54" s="9">
        <v>45405.608460648145</v>
      </c>
      <c r="I54" s="7" t="s">
        <v>16</v>
      </c>
      <c r="J54" s="9"/>
      <c r="K54" s="7"/>
      <c r="L54" s="8"/>
    </row>
    <row r="55" spans="1:13" x14ac:dyDescent="0.15">
      <c r="A55" s="8"/>
      <c r="B55" s="7"/>
      <c r="C55" s="7"/>
      <c r="D55" s="7"/>
      <c r="E55" s="7" t="s">
        <v>205</v>
      </c>
      <c r="F55" s="9">
        <v>45421.415509259263</v>
      </c>
      <c r="G55" s="7" t="s">
        <v>54</v>
      </c>
      <c r="H55" s="9">
        <v>45448.429571759261</v>
      </c>
      <c r="I55" s="7" t="s">
        <v>19</v>
      </c>
      <c r="J55" s="9"/>
      <c r="K55" s="7"/>
      <c r="L55" s="8"/>
    </row>
    <row r="56" spans="1:13" x14ac:dyDescent="0.15">
      <c r="A56" s="8"/>
      <c r="B56" s="7"/>
      <c r="C56" s="7"/>
      <c r="D56" s="7"/>
      <c r="E56" s="7" t="s">
        <v>206</v>
      </c>
      <c r="F56" s="9">
        <v>45421.432141203702</v>
      </c>
      <c r="G56" s="7" t="s">
        <v>54</v>
      </c>
      <c r="H56" s="9">
        <v>45448.430393518516</v>
      </c>
      <c r="I56" s="7" t="s">
        <v>13</v>
      </c>
      <c r="J56" s="9"/>
      <c r="K56" s="7"/>
      <c r="L56" s="8"/>
    </row>
    <row r="57" spans="1:13" x14ac:dyDescent="0.15">
      <c r="A57" s="8"/>
      <c r="B57" s="7"/>
      <c r="C57" s="7"/>
      <c r="D57" s="7"/>
      <c r="E57" s="7" t="s">
        <v>207</v>
      </c>
      <c r="F57" s="9">
        <v>45391.998715277776</v>
      </c>
      <c r="G57" s="7" t="s">
        <v>54</v>
      </c>
      <c r="H57" s="9">
        <v>45448.308032407411</v>
      </c>
      <c r="I57" s="7" t="s">
        <v>33</v>
      </c>
      <c r="J57" s="9"/>
      <c r="K57" s="7"/>
      <c r="L57" s="8"/>
      <c r="M57" t="s">
        <v>208</v>
      </c>
    </row>
    <row r="58" spans="1:13" x14ac:dyDescent="0.15">
      <c r="A58" s="8"/>
      <c r="B58" s="7"/>
      <c r="C58" s="7"/>
      <c r="D58" s="7"/>
      <c r="E58" s="7" t="s">
        <v>209</v>
      </c>
      <c r="F58" s="9">
        <v>45417.723773148151</v>
      </c>
      <c r="G58" s="7" t="s">
        <v>54</v>
      </c>
      <c r="H58" s="9">
        <v>45435.401041666664</v>
      </c>
      <c r="I58" s="7" t="s">
        <v>16</v>
      </c>
      <c r="J58" s="9"/>
      <c r="K58" s="7"/>
      <c r="L58" s="8"/>
    </row>
    <row r="59" spans="1:13" x14ac:dyDescent="0.15">
      <c r="A59" s="8"/>
      <c r="B59" s="7"/>
      <c r="C59" s="7"/>
      <c r="D59" s="7"/>
      <c r="E59" s="7" t="s">
        <v>210</v>
      </c>
      <c r="F59" s="9">
        <v>45393.866770833331</v>
      </c>
      <c r="G59" s="7" t="s">
        <v>54</v>
      </c>
      <c r="H59" s="9">
        <v>45432.490567129629</v>
      </c>
      <c r="I59" s="7" t="s">
        <v>13</v>
      </c>
      <c r="J59" s="9"/>
      <c r="K59" s="7"/>
      <c r="L59" s="8"/>
    </row>
    <row r="60" spans="1:13" x14ac:dyDescent="0.15">
      <c r="A60" s="8"/>
      <c r="B60" s="7"/>
      <c r="C60" s="7"/>
      <c r="D60" s="7"/>
      <c r="E60" s="7" t="s">
        <v>211</v>
      </c>
      <c r="F60" s="9">
        <v>45393.161226851851</v>
      </c>
      <c r="G60" s="7" t="s">
        <v>54</v>
      </c>
      <c r="H60" s="9">
        <v>45429.53020833333</v>
      </c>
      <c r="I60" s="7" t="s">
        <v>18</v>
      </c>
      <c r="J60" s="9"/>
      <c r="K60" s="7"/>
      <c r="L60" s="8"/>
    </row>
    <row r="61" spans="1:13" x14ac:dyDescent="0.15">
      <c r="A61" s="8"/>
      <c r="B61" s="7"/>
      <c r="C61" s="7"/>
      <c r="D61" s="7"/>
      <c r="E61" s="7" t="s">
        <v>212</v>
      </c>
      <c r="F61" s="9">
        <v>45393.939143518517</v>
      </c>
      <c r="G61" s="7" t="s">
        <v>54</v>
      </c>
      <c r="H61" s="9">
        <v>45415.529143518521</v>
      </c>
      <c r="I61" s="7" t="s">
        <v>18</v>
      </c>
      <c r="J61" s="9"/>
      <c r="K61" s="7"/>
      <c r="L61" s="8"/>
    </row>
    <row r="62" spans="1:13" x14ac:dyDescent="0.15">
      <c r="A62" s="8"/>
      <c r="B62" s="7"/>
      <c r="C62" s="7"/>
      <c r="D62" s="7"/>
      <c r="E62" s="7" t="s">
        <v>213</v>
      </c>
      <c r="F62" s="9">
        <v>45429.748935185184</v>
      </c>
      <c r="G62" s="7" t="s">
        <v>54</v>
      </c>
      <c r="H62" s="9">
        <v>45432.425034722219</v>
      </c>
      <c r="I62" s="7" t="s">
        <v>21</v>
      </c>
      <c r="J62" s="9"/>
      <c r="K62" s="7"/>
      <c r="L62" s="8"/>
      <c r="M62" t="s">
        <v>153</v>
      </c>
    </row>
    <row r="63" spans="1:13" x14ac:dyDescent="0.15">
      <c r="A63" s="8"/>
      <c r="B63" s="7"/>
      <c r="C63" s="7"/>
      <c r="D63" s="7"/>
      <c r="E63" s="7" t="s">
        <v>214</v>
      </c>
      <c r="F63" s="9">
        <v>45393.889097222222</v>
      </c>
      <c r="G63" s="7" t="s">
        <v>54</v>
      </c>
      <c r="H63" s="9">
        <v>45429.572118055556</v>
      </c>
      <c r="I63" s="7" t="s">
        <v>18</v>
      </c>
      <c r="J63" s="9"/>
      <c r="K63" s="7"/>
      <c r="L63" s="8"/>
    </row>
    <row r="64" spans="1:13" x14ac:dyDescent="0.15">
      <c r="A64" s="8"/>
      <c r="B64" s="7"/>
      <c r="C64" s="7"/>
      <c r="D64" s="7"/>
      <c r="E64" s="7" t="s">
        <v>215</v>
      </c>
      <c r="F64" s="9">
        <v>45428.935752314814</v>
      </c>
      <c r="G64" s="7" t="s">
        <v>54</v>
      </c>
      <c r="H64" s="9">
        <v>45429.509074074071</v>
      </c>
      <c r="I64" s="7" t="s">
        <v>21</v>
      </c>
      <c r="J64" s="9"/>
      <c r="K64" s="7"/>
      <c r="L64" s="8"/>
      <c r="M64" t="s">
        <v>153</v>
      </c>
    </row>
    <row r="65" spans="1:13" x14ac:dyDescent="0.15">
      <c r="A65" s="8"/>
      <c r="B65" s="7"/>
      <c r="C65" s="7"/>
      <c r="D65" s="7"/>
      <c r="E65" s="7" t="s">
        <v>216</v>
      </c>
      <c r="F65" s="9">
        <v>45421.543321759258</v>
      </c>
      <c r="G65" s="7" t="s">
        <v>54</v>
      </c>
      <c r="H65" s="9">
        <v>45447.438587962963</v>
      </c>
      <c r="I65" s="7" t="s">
        <v>13</v>
      </c>
      <c r="J65" s="9"/>
      <c r="K65" s="7"/>
      <c r="L65" s="8"/>
    </row>
    <row r="66" spans="1:13" x14ac:dyDescent="0.15">
      <c r="A66" s="8"/>
      <c r="B66" s="7"/>
      <c r="C66" s="7"/>
      <c r="D66" s="7"/>
      <c r="E66" s="7" t="s">
        <v>217</v>
      </c>
      <c r="F66" s="9">
        <v>45421.529374999998</v>
      </c>
      <c r="G66" s="7" t="s">
        <v>54</v>
      </c>
      <c r="H66" s="9">
        <v>45421.618692129632</v>
      </c>
      <c r="I66" s="7" t="s">
        <v>18</v>
      </c>
      <c r="J66" s="9"/>
      <c r="K66" s="7"/>
      <c r="L66" s="8"/>
    </row>
    <row r="67" spans="1:13" x14ac:dyDescent="0.15">
      <c r="A67" s="8"/>
      <c r="B67" s="7"/>
      <c r="C67" s="7"/>
      <c r="D67" s="7"/>
      <c r="E67" s="7" t="s">
        <v>218</v>
      </c>
      <c r="F67" s="9">
        <v>45427.360011574077</v>
      </c>
      <c r="G67" s="7" t="s">
        <v>54</v>
      </c>
      <c r="H67" s="9">
        <v>45428.437303240738</v>
      </c>
      <c r="I67" s="7" t="s">
        <v>21</v>
      </c>
      <c r="J67" s="9"/>
      <c r="K67" s="7"/>
      <c r="L67" s="8"/>
      <c r="M67" t="s">
        <v>153</v>
      </c>
    </row>
    <row r="68" spans="1:13" x14ac:dyDescent="0.15">
      <c r="A68" s="8"/>
      <c r="B68" s="7"/>
      <c r="C68" s="7"/>
      <c r="D68" s="7"/>
      <c r="E68" s="7" t="s">
        <v>219</v>
      </c>
      <c r="F68" s="9">
        <v>45431.582083333335</v>
      </c>
      <c r="G68" s="7" t="s">
        <v>54</v>
      </c>
      <c r="H68" s="9">
        <v>45434.48265046296</v>
      </c>
      <c r="I68" s="7" t="s">
        <v>19</v>
      </c>
      <c r="J68" s="9"/>
      <c r="K68" s="7"/>
      <c r="L68" s="8"/>
    </row>
    <row r="69" spans="1:13" x14ac:dyDescent="0.15">
      <c r="A69" s="8"/>
      <c r="B69" s="7"/>
      <c r="C69" s="7"/>
      <c r="D69" s="7"/>
      <c r="E69" s="7" t="s">
        <v>220</v>
      </c>
      <c r="F69" s="9">
        <v>45431.657233796293</v>
      </c>
      <c r="G69" s="7" t="s">
        <v>54</v>
      </c>
      <c r="H69" s="9">
        <v>45434.482986111114</v>
      </c>
      <c r="I69" s="7" t="s">
        <v>21</v>
      </c>
      <c r="J69" s="9"/>
      <c r="K69" s="7"/>
      <c r="L69" s="8"/>
      <c r="M69" t="s">
        <v>153</v>
      </c>
    </row>
    <row r="70" spans="1:13" x14ac:dyDescent="0.15">
      <c r="A70" s="8"/>
      <c r="B70" s="7"/>
      <c r="C70" s="7"/>
      <c r="D70" s="7"/>
      <c r="E70" s="7" t="s">
        <v>221</v>
      </c>
      <c r="F70" s="9">
        <v>45431.914050925923</v>
      </c>
      <c r="G70" s="7" t="s">
        <v>54</v>
      </c>
      <c r="H70" s="9">
        <v>45434.433368055557</v>
      </c>
      <c r="I70" s="7" t="s">
        <v>19</v>
      </c>
      <c r="J70" s="9"/>
      <c r="K70" s="7"/>
      <c r="L70" s="8"/>
    </row>
    <row r="71" spans="1:13" x14ac:dyDescent="0.15">
      <c r="A71" s="8"/>
      <c r="B71" s="7"/>
      <c r="C71" s="7"/>
      <c r="D71" s="7"/>
      <c r="E71" s="7" t="s">
        <v>222</v>
      </c>
      <c r="F71" s="9">
        <v>45431.940416666665</v>
      </c>
      <c r="G71" s="7" t="s">
        <v>54</v>
      </c>
      <c r="H71" s="9">
        <v>45433.49114583333</v>
      </c>
      <c r="I71" s="7" t="s">
        <v>21</v>
      </c>
      <c r="J71" s="9"/>
      <c r="K71" s="7"/>
      <c r="L71" s="8"/>
      <c r="M71" t="s">
        <v>153</v>
      </c>
    </row>
    <row r="72" spans="1:13" x14ac:dyDescent="0.15">
      <c r="A72" s="8"/>
      <c r="B72" s="7"/>
      <c r="C72" s="7"/>
      <c r="D72" s="7"/>
      <c r="E72" s="7" t="s">
        <v>223</v>
      </c>
      <c r="F72" s="9">
        <v>45431.968206018515</v>
      </c>
      <c r="G72" s="7" t="s">
        <v>54</v>
      </c>
      <c r="H72" s="9">
        <v>45434.433900462966</v>
      </c>
      <c r="I72" s="7" t="s">
        <v>19</v>
      </c>
      <c r="J72" s="9"/>
      <c r="K72" s="7"/>
      <c r="L72" s="8"/>
    </row>
    <row r="73" spans="1:13" x14ac:dyDescent="0.15">
      <c r="A73" s="8"/>
      <c r="B73" s="7"/>
      <c r="C73" s="7"/>
      <c r="D73" s="7"/>
      <c r="E73" s="7" t="s">
        <v>224</v>
      </c>
      <c r="F73" s="9">
        <v>45432.592256944445</v>
      </c>
      <c r="G73" s="7" t="s">
        <v>54</v>
      </c>
      <c r="H73" s="9">
        <v>45434.434687499997</v>
      </c>
      <c r="I73" s="7" t="s">
        <v>19</v>
      </c>
      <c r="J73" s="9"/>
      <c r="K73" s="7"/>
      <c r="L73" s="8"/>
    </row>
    <row r="74" spans="1:13" x14ac:dyDescent="0.15">
      <c r="A74" s="8"/>
      <c r="B74" s="7"/>
      <c r="C74" s="7"/>
      <c r="D74" s="7"/>
      <c r="E74" s="7" t="s">
        <v>225</v>
      </c>
      <c r="F74" s="9">
        <v>45432.60292824074</v>
      </c>
      <c r="G74" s="7" t="s">
        <v>54</v>
      </c>
      <c r="H74" s="9">
        <v>45433.490868055553</v>
      </c>
      <c r="I74" s="7" t="s">
        <v>18</v>
      </c>
      <c r="J74" s="9"/>
      <c r="K74" s="7"/>
      <c r="L74" s="8"/>
    </row>
    <row r="75" spans="1:13" x14ac:dyDescent="0.15">
      <c r="A75" s="8"/>
      <c r="B75" s="7"/>
      <c r="C75" s="7"/>
      <c r="D75" s="7"/>
      <c r="E75" s="7" t="s">
        <v>226</v>
      </c>
      <c r="F75" s="9">
        <v>45432.771134259259</v>
      </c>
      <c r="G75" s="7" t="s">
        <v>54</v>
      </c>
      <c r="H75" s="9">
        <v>45433.48778935185</v>
      </c>
      <c r="I75" s="7" t="s">
        <v>21</v>
      </c>
      <c r="J75" s="9"/>
      <c r="K75" s="7"/>
      <c r="L75" s="8"/>
      <c r="M75" t="s">
        <v>153</v>
      </c>
    </row>
    <row r="76" spans="1:13" x14ac:dyDescent="0.15">
      <c r="A76" s="8"/>
      <c r="B76" s="7"/>
      <c r="C76" s="7"/>
      <c r="D76" s="7"/>
      <c r="E76" s="7" t="s">
        <v>227</v>
      </c>
      <c r="F76" s="9">
        <v>45433.757187499999</v>
      </c>
      <c r="G76" s="7" t="s">
        <v>54</v>
      </c>
      <c r="H76" s="9">
        <v>45436.427731481483</v>
      </c>
      <c r="I76" s="7" t="s">
        <v>19</v>
      </c>
      <c r="J76" s="9"/>
      <c r="K76" s="7"/>
      <c r="L76" s="8"/>
    </row>
    <row r="77" spans="1:13" x14ac:dyDescent="0.15">
      <c r="A77" s="8"/>
      <c r="B77" s="7"/>
      <c r="C77" s="7"/>
      <c r="D77" s="7"/>
      <c r="E77" s="7" t="s">
        <v>228</v>
      </c>
      <c r="F77" s="9">
        <v>45433.997418981482</v>
      </c>
      <c r="G77" s="7" t="s">
        <v>54</v>
      </c>
      <c r="H77" s="9">
        <v>45436.455509259256</v>
      </c>
      <c r="I77" s="7" t="s">
        <v>19</v>
      </c>
      <c r="J77" s="9"/>
      <c r="K77" s="7"/>
      <c r="L77" s="8"/>
    </row>
    <row r="78" spans="1:13" x14ac:dyDescent="0.15">
      <c r="A78" s="8"/>
      <c r="B78" s="7"/>
      <c r="C78" s="7"/>
      <c r="D78" s="7"/>
      <c r="E78" s="7" t="s">
        <v>229</v>
      </c>
      <c r="F78" s="9">
        <v>45434.772511574076</v>
      </c>
      <c r="G78" s="7" t="s">
        <v>54</v>
      </c>
      <c r="H78" s="9">
        <v>45440.433263888888</v>
      </c>
      <c r="I78" s="7" t="s">
        <v>19</v>
      </c>
      <c r="J78" s="9"/>
      <c r="K78" s="7"/>
      <c r="L78" s="8"/>
    </row>
    <row r="79" spans="1:13" x14ac:dyDescent="0.15">
      <c r="A79" s="8"/>
      <c r="B79" s="7"/>
      <c r="C79" s="7"/>
      <c r="D79" s="7"/>
      <c r="E79" s="7" t="s">
        <v>230</v>
      </c>
      <c r="F79" s="9">
        <v>45434.958553240744</v>
      </c>
      <c r="G79" s="7" t="s">
        <v>54</v>
      </c>
      <c r="H79" s="9">
        <v>45436.455706018518</v>
      </c>
      <c r="I79" s="7" t="s">
        <v>21</v>
      </c>
      <c r="J79" s="9"/>
      <c r="K79" s="7"/>
      <c r="L79" s="8"/>
      <c r="M79" t="s">
        <v>153</v>
      </c>
    </row>
    <row r="80" spans="1:13" x14ac:dyDescent="0.15">
      <c r="A80" s="8"/>
      <c r="B80" s="7"/>
      <c r="C80" s="7"/>
      <c r="D80" s="7"/>
      <c r="E80" s="7" t="s">
        <v>231</v>
      </c>
      <c r="F80" s="9">
        <v>45391.687800925924</v>
      </c>
      <c r="G80" s="7" t="s">
        <v>54</v>
      </c>
      <c r="H80" s="9">
        <v>45393.448923611111</v>
      </c>
      <c r="I80" s="7" t="s">
        <v>21</v>
      </c>
      <c r="J80" s="9"/>
      <c r="K80" s="7"/>
      <c r="L80" s="8"/>
      <c r="M80" t="s">
        <v>153</v>
      </c>
    </row>
    <row r="81" spans="1:13" x14ac:dyDescent="0.15">
      <c r="A81" s="8"/>
      <c r="B81" s="7"/>
      <c r="C81" s="7"/>
      <c r="D81" s="7"/>
      <c r="E81" s="7" t="s">
        <v>232</v>
      </c>
      <c r="F81" s="9">
        <v>45413.626527777778</v>
      </c>
      <c r="G81" s="7" t="s">
        <v>54</v>
      </c>
      <c r="H81" s="9">
        <v>45414.447291666664</v>
      </c>
      <c r="I81" s="7" t="s">
        <v>21</v>
      </c>
      <c r="J81" s="9"/>
      <c r="K81" s="7"/>
      <c r="L81" s="8"/>
      <c r="M81" t="s">
        <v>150</v>
      </c>
    </row>
    <row r="82" spans="1:13" x14ac:dyDescent="0.15">
      <c r="A82" s="8"/>
      <c r="B82" s="7"/>
      <c r="C82" s="7"/>
      <c r="D82" s="7"/>
      <c r="E82" s="7" t="s">
        <v>233</v>
      </c>
      <c r="F82" s="9">
        <v>45391.386342592596</v>
      </c>
      <c r="G82" s="7" t="s">
        <v>54</v>
      </c>
      <c r="H82" s="9">
        <v>45401.627187500002</v>
      </c>
      <c r="I82" s="7" t="s">
        <v>16</v>
      </c>
      <c r="J82" s="9"/>
      <c r="K82" s="7"/>
      <c r="L82" s="8"/>
    </row>
    <row r="83" spans="1:13" x14ac:dyDescent="0.15">
      <c r="A83" s="8"/>
      <c r="B83" s="7"/>
      <c r="C83" s="7"/>
      <c r="D83" s="7"/>
      <c r="E83" s="7" t="s">
        <v>234</v>
      </c>
      <c r="F83" s="9">
        <v>45414.561388888891</v>
      </c>
      <c r="G83" s="7" t="s">
        <v>54</v>
      </c>
      <c r="H83" s="9">
        <v>45414.597800925927</v>
      </c>
      <c r="I83" s="7" t="s">
        <v>21</v>
      </c>
      <c r="J83" s="9"/>
      <c r="K83" s="7"/>
      <c r="L83" s="8"/>
      <c r="M83" t="s">
        <v>153</v>
      </c>
    </row>
    <row r="84" spans="1:13" x14ac:dyDescent="0.15">
      <c r="A84" s="8"/>
      <c r="B84" s="7"/>
      <c r="C84" s="7"/>
      <c r="D84" s="7"/>
      <c r="E84" s="7" t="s">
        <v>235</v>
      </c>
      <c r="F84" s="9">
        <v>45391.375162037039</v>
      </c>
      <c r="G84" s="7" t="s">
        <v>54</v>
      </c>
      <c r="H84" s="9">
        <v>45398.515902777777</v>
      </c>
      <c r="I84" s="7" t="s">
        <v>19</v>
      </c>
      <c r="J84" s="9"/>
      <c r="K84" s="7"/>
      <c r="L84" s="8"/>
    </row>
    <row r="85" spans="1:13" x14ac:dyDescent="0.15">
      <c r="A85" s="8"/>
      <c r="B85" s="7"/>
      <c r="C85" s="7"/>
      <c r="D85" s="7"/>
      <c r="E85" s="7" t="s">
        <v>236</v>
      </c>
      <c r="F85" s="9">
        <v>45401.715520833335</v>
      </c>
      <c r="G85" s="7" t="s">
        <v>54</v>
      </c>
      <c r="H85" s="9">
        <v>45411.561018518521</v>
      </c>
      <c r="I85" s="7" t="s">
        <v>28</v>
      </c>
      <c r="J85" s="9"/>
      <c r="K85" s="7"/>
      <c r="L85" s="8"/>
    </row>
    <row r="86" spans="1:13" x14ac:dyDescent="0.15">
      <c r="A86" s="8"/>
      <c r="B86" s="7"/>
      <c r="C86" s="7"/>
      <c r="D86" s="7"/>
      <c r="E86" s="7" t="s">
        <v>237</v>
      </c>
      <c r="F86" s="9">
        <v>45412.355740740742</v>
      </c>
      <c r="G86" s="7" t="s">
        <v>54</v>
      </c>
      <c r="H86" s="9">
        <v>45415.43408564815</v>
      </c>
      <c r="I86" s="7" t="s">
        <v>18</v>
      </c>
      <c r="J86" s="9"/>
      <c r="K86" s="7"/>
      <c r="L86" s="8"/>
    </row>
    <row r="87" spans="1:13" x14ac:dyDescent="0.15">
      <c r="A87" s="8"/>
      <c r="B87" s="7"/>
      <c r="C87" s="7"/>
      <c r="D87" s="7"/>
      <c r="E87" s="7" t="s">
        <v>238</v>
      </c>
      <c r="F87" s="9">
        <v>45418.302916666667</v>
      </c>
      <c r="G87" s="7" t="s">
        <v>54</v>
      </c>
      <c r="H87" s="9">
        <v>45418.44494212963</v>
      </c>
      <c r="I87" s="7" t="s">
        <v>21</v>
      </c>
      <c r="J87" s="9"/>
      <c r="K87" s="7"/>
      <c r="L87" s="8"/>
      <c r="M87" t="s">
        <v>153</v>
      </c>
    </row>
    <row r="88" spans="1:13" x14ac:dyDescent="0.15">
      <c r="A88" s="8"/>
      <c r="B88" s="7"/>
      <c r="C88" s="7"/>
      <c r="D88" s="7"/>
      <c r="E88" s="7" t="s">
        <v>239</v>
      </c>
      <c r="F88" s="9">
        <v>45419.74046296296</v>
      </c>
      <c r="G88" s="7" t="s">
        <v>54</v>
      </c>
      <c r="H88" s="9">
        <v>45420.431006944447</v>
      </c>
      <c r="I88" s="7" t="s">
        <v>16</v>
      </c>
      <c r="J88" s="9"/>
      <c r="K88" s="7"/>
      <c r="L88" s="8"/>
    </row>
    <row r="89" spans="1:13" x14ac:dyDescent="0.15">
      <c r="A89" s="8"/>
      <c r="B89" s="7"/>
      <c r="C89" s="7"/>
      <c r="D89" s="7"/>
      <c r="E89" s="7" t="s">
        <v>240</v>
      </c>
      <c r="F89" s="9">
        <v>45419.801840277774</v>
      </c>
      <c r="G89" s="7" t="s">
        <v>54</v>
      </c>
      <c r="H89" s="9">
        <v>45422.441643518519</v>
      </c>
      <c r="I89" s="7" t="s">
        <v>19</v>
      </c>
      <c r="J89" s="9"/>
      <c r="K89" s="7"/>
      <c r="L89" s="8"/>
    </row>
    <row r="90" spans="1:13" x14ac:dyDescent="0.15">
      <c r="A90" s="8"/>
      <c r="B90" s="7"/>
      <c r="C90" s="7"/>
      <c r="D90" s="7"/>
      <c r="E90" s="7" t="s">
        <v>241</v>
      </c>
      <c r="F90" s="9">
        <v>45419.803599537037</v>
      </c>
      <c r="G90" s="7" t="s">
        <v>54</v>
      </c>
      <c r="H90" s="9">
        <v>45420.592083333337</v>
      </c>
      <c r="I90" s="7" t="s">
        <v>21</v>
      </c>
      <c r="J90" s="9"/>
      <c r="K90" s="7"/>
      <c r="L90" s="8"/>
      <c r="M90" t="s">
        <v>153</v>
      </c>
    </row>
    <row r="91" spans="1:13" x14ac:dyDescent="0.15">
      <c r="A91" s="8"/>
      <c r="B91" s="7"/>
      <c r="C91" s="7"/>
      <c r="D91" s="7"/>
      <c r="E91" s="7" t="s">
        <v>242</v>
      </c>
      <c r="F91" s="9">
        <v>45412.446203703701</v>
      </c>
      <c r="G91" s="7" t="s">
        <v>54</v>
      </c>
      <c r="H91" s="9">
        <v>45413.450254629628</v>
      </c>
      <c r="I91" s="7" t="s">
        <v>19</v>
      </c>
      <c r="J91" s="9"/>
      <c r="K91" s="7"/>
      <c r="L91" s="8"/>
    </row>
    <row r="92" spans="1:13" x14ac:dyDescent="0.15">
      <c r="A92" s="8"/>
      <c r="B92" s="7"/>
      <c r="C92" s="7"/>
      <c r="D92" s="7"/>
      <c r="E92" s="7" t="s">
        <v>243</v>
      </c>
      <c r="F92" s="9">
        <v>45392.008414351854</v>
      </c>
      <c r="G92" s="7" t="s">
        <v>54</v>
      </c>
      <c r="H92" s="9">
        <v>45397.43986111111</v>
      </c>
      <c r="I92" s="7" t="s">
        <v>18</v>
      </c>
      <c r="J92" s="9"/>
      <c r="K92" s="7"/>
      <c r="L92" s="8"/>
    </row>
    <row r="93" spans="1:13" x14ac:dyDescent="0.15">
      <c r="A93" s="8"/>
      <c r="B93" s="7"/>
      <c r="C93" s="7"/>
      <c r="D93" s="7"/>
      <c r="E93" s="7" t="s">
        <v>244</v>
      </c>
      <c r="F93" s="9">
        <v>45421.443171296298</v>
      </c>
      <c r="G93" s="7" t="s">
        <v>54</v>
      </c>
      <c r="H93" s="9">
        <v>45425.471516203703</v>
      </c>
      <c r="I93" s="7" t="s">
        <v>19</v>
      </c>
      <c r="J93" s="9"/>
      <c r="K93" s="7"/>
      <c r="L93" s="8"/>
    </row>
    <row r="94" spans="1:13" x14ac:dyDescent="0.15">
      <c r="A94" s="8"/>
      <c r="B94" s="7"/>
      <c r="C94" s="7"/>
      <c r="D94" s="7"/>
      <c r="E94" s="7" t="s">
        <v>245</v>
      </c>
      <c r="F94" s="9">
        <v>45421.45585648148</v>
      </c>
      <c r="G94" s="7" t="s">
        <v>54</v>
      </c>
      <c r="H94" s="9">
        <v>45426.497083333335</v>
      </c>
      <c r="I94" s="7" t="s">
        <v>19</v>
      </c>
      <c r="J94" s="9"/>
      <c r="K94" s="7"/>
      <c r="L94" s="8"/>
    </row>
    <row r="95" spans="1:13" x14ac:dyDescent="0.15">
      <c r="A95" s="8"/>
      <c r="B95" s="7"/>
      <c r="C95" s="7"/>
      <c r="D95" s="7"/>
      <c r="E95" s="7" t="s">
        <v>246</v>
      </c>
      <c r="F95" s="9">
        <v>45390.765428240738</v>
      </c>
      <c r="G95" s="7" t="s">
        <v>54</v>
      </c>
      <c r="H95" s="9">
        <v>45393.447118055556</v>
      </c>
      <c r="I95" s="7" t="s">
        <v>19</v>
      </c>
      <c r="J95" s="9"/>
      <c r="K95" s="7"/>
      <c r="L95" s="8"/>
    </row>
    <row r="96" spans="1:13" x14ac:dyDescent="0.15">
      <c r="A96" s="8"/>
      <c r="B96" s="7"/>
      <c r="C96" s="7"/>
      <c r="D96" s="7"/>
      <c r="E96" s="7" t="s">
        <v>247</v>
      </c>
      <c r="F96" s="9">
        <v>45424.022326388891</v>
      </c>
      <c r="G96" s="7" t="s">
        <v>54</v>
      </c>
      <c r="H96" s="9">
        <v>45427.4453125</v>
      </c>
      <c r="I96" s="7" t="s">
        <v>19</v>
      </c>
      <c r="J96" s="9"/>
      <c r="K96" s="7"/>
      <c r="L96" s="8"/>
    </row>
    <row r="97" spans="1:13" x14ac:dyDescent="0.15">
      <c r="A97" s="8"/>
      <c r="B97" s="7"/>
      <c r="C97" s="7"/>
      <c r="D97" s="7"/>
      <c r="E97" s="7" t="s">
        <v>248</v>
      </c>
      <c r="F97" s="9">
        <v>45435.357118055559</v>
      </c>
      <c r="G97" s="7" t="s">
        <v>54</v>
      </c>
      <c r="H97" s="9">
        <v>45435.421666666669</v>
      </c>
      <c r="I97" s="7" t="s">
        <v>21</v>
      </c>
      <c r="J97" s="9"/>
      <c r="K97" s="7"/>
      <c r="L97" s="8"/>
      <c r="M97" t="s">
        <v>153</v>
      </c>
    </row>
    <row r="98" spans="1:13" x14ac:dyDescent="0.15">
      <c r="A98" s="8"/>
      <c r="B98" s="7"/>
      <c r="C98" s="7"/>
      <c r="D98" s="7"/>
      <c r="E98" s="7" t="s">
        <v>249</v>
      </c>
      <c r="F98" s="9">
        <v>45424.797418981485</v>
      </c>
      <c r="G98" s="7" t="s">
        <v>54</v>
      </c>
      <c r="H98" s="9">
        <v>45432.424583333333</v>
      </c>
      <c r="I98" s="7" t="s">
        <v>16</v>
      </c>
      <c r="J98" s="9"/>
      <c r="K98" s="7"/>
      <c r="L98" s="8"/>
    </row>
    <row r="99" spans="1:13" x14ac:dyDescent="0.15">
      <c r="A99" s="8"/>
      <c r="B99" s="7"/>
      <c r="C99" s="7"/>
      <c r="D99" s="7"/>
      <c r="E99" s="7" t="s">
        <v>250</v>
      </c>
      <c r="F99" s="9">
        <v>45425.868287037039</v>
      </c>
      <c r="G99" s="7" t="s">
        <v>54</v>
      </c>
      <c r="H99" s="9">
        <v>45428.438043981485</v>
      </c>
      <c r="I99" s="7" t="s">
        <v>19</v>
      </c>
      <c r="J99" s="9"/>
      <c r="K99" s="7"/>
      <c r="L99" s="8"/>
    </row>
    <row r="100" spans="1:13" x14ac:dyDescent="0.15">
      <c r="A100" s="8"/>
      <c r="B100" s="7"/>
      <c r="C100" s="7"/>
      <c r="D100" s="7"/>
      <c r="E100" s="7" t="s">
        <v>251</v>
      </c>
      <c r="F100" s="9">
        <v>45426.068171296298</v>
      </c>
      <c r="G100" s="7" t="s">
        <v>54</v>
      </c>
      <c r="H100" s="9">
        <v>45426.448240740741</v>
      </c>
      <c r="I100" s="7" t="s">
        <v>21</v>
      </c>
      <c r="J100" s="9"/>
      <c r="K100" s="7"/>
      <c r="L100" s="8"/>
      <c r="M100" t="s">
        <v>153</v>
      </c>
    </row>
    <row r="101" spans="1:13" x14ac:dyDescent="0.15">
      <c r="A101" s="8"/>
      <c r="B101" s="7"/>
      <c r="C101" s="7"/>
      <c r="D101" s="7"/>
      <c r="E101" s="7" t="s">
        <v>252</v>
      </c>
      <c r="F101" s="9">
        <v>45426.444768518515</v>
      </c>
      <c r="G101" s="7" t="s">
        <v>54</v>
      </c>
      <c r="H101" s="9">
        <v>45426.551886574074</v>
      </c>
      <c r="I101" s="7" t="s">
        <v>21</v>
      </c>
      <c r="J101" s="9"/>
      <c r="K101" s="7"/>
      <c r="L101" s="8"/>
      <c r="M101" t="s">
        <v>153</v>
      </c>
    </row>
    <row r="102" spans="1:13" x14ac:dyDescent="0.15">
      <c r="A102" s="8"/>
      <c r="B102" s="7"/>
      <c r="C102" s="7"/>
      <c r="D102" s="7"/>
      <c r="E102" s="7" t="s">
        <v>253</v>
      </c>
      <c r="F102" s="9">
        <v>45426.557256944441</v>
      </c>
      <c r="G102" s="7" t="s">
        <v>54</v>
      </c>
      <c r="H102" s="9">
        <v>45429.442511574074</v>
      </c>
      <c r="I102" s="7" t="s">
        <v>21</v>
      </c>
      <c r="J102" s="9"/>
      <c r="K102" s="7"/>
      <c r="L102" s="8"/>
      <c r="M102" t="s">
        <v>153</v>
      </c>
    </row>
    <row r="103" spans="1:13" x14ac:dyDescent="0.15">
      <c r="A103" s="8"/>
      <c r="B103" s="7"/>
      <c r="C103" s="7"/>
      <c r="D103" s="7"/>
      <c r="E103" s="7" t="s">
        <v>254</v>
      </c>
      <c r="F103" s="9">
        <v>45426.934942129628</v>
      </c>
      <c r="G103" s="7" t="s">
        <v>54</v>
      </c>
      <c r="H103" s="9">
        <v>45429.445717592593</v>
      </c>
      <c r="I103" s="7" t="s">
        <v>19</v>
      </c>
      <c r="J103" s="9"/>
      <c r="K103" s="7"/>
      <c r="L103" s="8"/>
    </row>
    <row r="104" spans="1:13" x14ac:dyDescent="0.15">
      <c r="A104" s="8"/>
      <c r="B104" s="7"/>
      <c r="C104" s="7"/>
      <c r="D104" s="7"/>
      <c r="E104" s="7" t="s">
        <v>255</v>
      </c>
      <c r="F104" s="9">
        <v>45426.996076388888</v>
      </c>
      <c r="G104" s="7" t="s">
        <v>54</v>
      </c>
      <c r="H104" s="9">
        <v>45429.442662037036</v>
      </c>
      <c r="I104" s="7" t="s">
        <v>19</v>
      </c>
      <c r="J104" s="9"/>
      <c r="K104" s="7"/>
      <c r="L104" s="8"/>
    </row>
    <row r="105" spans="1:13" x14ac:dyDescent="0.15">
      <c r="A105" s="8"/>
      <c r="B105" s="7"/>
      <c r="C105" s="7"/>
      <c r="D105" s="7"/>
      <c r="E105" s="7" t="s">
        <v>256</v>
      </c>
      <c r="F105" s="9">
        <v>45431.489131944443</v>
      </c>
      <c r="G105" s="7" t="s">
        <v>54</v>
      </c>
      <c r="H105" s="9">
        <v>45434.482835648145</v>
      </c>
      <c r="I105" s="7" t="s">
        <v>19</v>
      </c>
      <c r="J105" s="9"/>
      <c r="K105" s="7"/>
      <c r="L105" s="8"/>
    </row>
    <row r="106" spans="1:13" x14ac:dyDescent="0.15">
      <c r="A106" s="8"/>
      <c r="B106" s="7"/>
      <c r="C106" s="7"/>
      <c r="D106" s="7"/>
      <c r="E106" s="7" t="s">
        <v>257</v>
      </c>
      <c r="F106" s="9">
        <v>45427.76425925926</v>
      </c>
      <c r="G106" s="7" t="s">
        <v>54</v>
      </c>
      <c r="H106" s="9">
        <v>45432.423252314817</v>
      </c>
      <c r="I106" s="7" t="s">
        <v>19</v>
      </c>
      <c r="J106" s="9"/>
      <c r="K106" s="7"/>
      <c r="L106" s="8"/>
    </row>
    <row r="107" spans="1:13" x14ac:dyDescent="0.15">
      <c r="A107" s="8"/>
      <c r="B107" s="7"/>
      <c r="C107" s="7"/>
      <c r="D107" s="7"/>
      <c r="E107" s="7" t="s">
        <v>258</v>
      </c>
      <c r="F107" s="9">
        <v>45427.883472222224</v>
      </c>
      <c r="G107" s="7" t="s">
        <v>54</v>
      </c>
      <c r="H107" s="9">
        <v>45428.582777777781</v>
      </c>
      <c r="I107" s="7" t="s">
        <v>21</v>
      </c>
      <c r="J107" s="9"/>
      <c r="K107" s="7"/>
      <c r="L107" s="8"/>
      <c r="M107" t="s">
        <v>153</v>
      </c>
    </row>
    <row r="108" spans="1:13" x14ac:dyDescent="0.15">
      <c r="A108" s="8"/>
      <c r="B108" s="7"/>
      <c r="C108" s="7"/>
      <c r="D108" s="7"/>
      <c r="E108" s="7" t="s">
        <v>259</v>
      </c>
      <c r="F108" s="9">
        <v>45412.739027777781</v>
      </c>
      <c r="G108" s="7" t="s">
        <v>54</v>
      </c>
      <c r="H108" s="9">
        <v>45426.548715277779</v>
      </c>
      <c r="I108" s="7" t="s">
        <v>19</v>
      </c>
      <c r="J108" s="9"/>
      <c r="K108" s="7"/>
      <c r="L108" s="8"/>
    </row>
    <row r="109" spans="1:13" x14ac:dyDescent="0.15">
      <c r="A109" s="8"/>
      <c r="B109" s="7"/>
      <c r="C109" s="7"/>
      <c r="D109" s="7"/>
      <c r="E109" s="7" t="s">
        <v>260</v>
      </c>
      <c r="F109" s="9">
        <v>45416.973796296297</v>
      </c>
      <c r="G109" s="7" t="s">
        <v>54</v>
      </c>
      <c r="H109" s="9">
        <v>45450.328379629631</v>
      </c>
      <c r="I109" s="7" t="s">
        <v>18</v>
      </c>
      <c r="J109" s="9"/>
      <c r="K109" s="7"/>
      <c r="L109" s="8"/>
    </row>
    <row r="110" spans="1:13" x14ac:dyDescent="0.15">
      <c r="A110" s="8"/>
      <c r="B110" s="7"/>
      <c r="C110" s="7"/>
      <c r="D110" s="7"/>
      <c r="E110" s="7" t="s">
        <v>261</v>
      </c>
      <c r="F110" s="9">
        <v>45392.926550925928</v>
      </c>
      <c r="G110" s="7" t="s">
        <v>54</v>
      </c>
      <c r="H110" s="9">
        <v>45446.641793981478</v>
      </c>
      <c r="I110" s="7" t="s">
        <v>19</v>
      </c>
      <c r="J110" s="9"/>
      <c r="K110" s="7"/>
      <c r="L110" s="8"/>
    </row>
    <row r="111" spans="1:13" x14ac:dyDescent="0.15">
      <c r="A111" s="8"/>
      <c r="B111" s="7"/>
      <c r="C111" s="7"/>
      <c r="D111" s="7"/>
      <c r="E111" s="7" t="s">
        <v>262</v>
      </c>
      <c r="F111" s="9">
        <v>45392.766840277778</v>
      </c>
      <c r="G111" s="7" t="s">
        <v>54</v>
      </c>
      <c r="H111" s="9">
        <v>45414.401446759257</v>
      </c>
      <c r="I111" s="7" t="s">
        <v>19</v>
      </c>
      <c r="J111" s="9"/>
      <c r="K111" s="7"/>
      <c r="L111" s="8"/>
    </row>
    <row r="112" spans="1:13" x14ac:dyDescent="0.15">
      <c r="A112" s="8"/>
      <c r="B112" s="7"/>
      <c r="C112" s="7"/>
      <c r="D112" s="7"/>
      <c r="E112" s="7" t="s">
        <v>263</v>
      </c>
      <c r="F112" s="9">
        <v>45391.675162037034</v>
      </c>
      <c r="G112" s="7" t="s">
        <v>54</v>
      </c>
      <c r="H112" s="9">
        <v>45421.667557870373</v>
      </c>
      <c r="I112" s="7" t="s">
        <v>18</v>
      </c>
      <c r="J112" s="9"/>
      <c r="K112" s="7"/>
      <c r="L112" s="8"/>
    </row>
    <row r="113" spans="1:12" x14ac:dyDescent="0.15">
      <c r="A113" s="8"/>
      <c r="B113" s="7"/>
      <c r="C113" s="7"/>
      <c r="D113" s="7"/>
      <c r="E113" s="7" t="s">
        <v>264</v>
      </c>
      <c r="F113" s="9">
        <v>45413.895995370367</v>
      </c>
      <c r="G113" s="7" t="s">
        <v>54</v>
      </c>
      <c r="H113" s="9">
        <v>45446.641041666669</v>
      </c>
      <c r="I113" s="7" t="s">
        <v>19</v>
      </c>
      <c r="J113" s="9"/>
      <c r="K113" s="7"/>
      <c r="L113" s="8"/>
    </row>
    <row r="114" spans="1:12" x14ac:dyDescent="0.15">
      <c r="A114" s="8"/>
      <c r="B114" s="7"/>
      <c r="C114" s="7"/>
      <c r="D114" s="7"/>
      <c r="E114" s="7" t="s">
        <v>265</v>
      </c>
      <c r="F114" s="9">
        <v>45414.354386574072</v>
      </c>
      <c r="G114" s="7" t="s">
        <v>54</v>
      </c>
      <c r="H114" s="9">
        <v>45446.637673611112</v>
      </c>
      <c r="I114" s="7" t="s">
        <v>35</v>
      </c>
      <c r="J114" s="9" t="s">
        <v>266</v>
      </c>
      <c r="K114" s="7"/>
      <c r="L114" s="8"/>
    </row>
    <row r="115" spans="1:12" x14ac:dyDescent="0.15">
      <c r="A115" s="8"/>
      <c r="B115" s="7"/>
      <c r="C115" s="7"/>
      <c r="D115" s="7"/>
      <c r="E115" s="7" t="s">
        <v>267</v>
      </c>
      <c r="F115" s="9">
        <v>45414.841817129629</v>
      </c>
      <c r="G115" s="7" t="s">
        <v>54</v>
      </c>
      <c r="H115" s="9">
        <v>45425.688391203701</v>
      </c>
      <c r="I115" s="7" t="s">
        <v>16</v>
      </c>
      <c r="J115" s="9"/>
      <c r="K115" s="7"/>
      <c r="L115" s="8"/>
    </row>
    <row r="116" spans="1:12" x14ac:dyDescent="0.15">
      <c r="A116" s="8"/>
      <c r="B116" s="7"/>
      <c r="C116" s="7"/>
      <c r="D116" s="7"/>
      <c r="E116" s="7" t="s">
        <v>268</v>
      </c>
      <c r="F116" s="9">
        <v>45415.491828703707</v>
      </c>
      <c r="G116" s="7" t="s">
        <v>54</v>
      </c>
      <c r="H116" s="9">
        <v>45446.643842592595</v>
      </c>
      <c r="I116" s="7" t="s">
        <v>19</v>
      </c>
      <c r="J116" s="9"/>
      <c r="K116" s="7"/>
      <c r="L116" s="8"/>
    </row>
    <row r="117" spans="1:12" x14ac:dyDescent="0.15">
      <c r="A117" s="8"/>
      <c r="B117" s="7"/>
      <c r="C117" s="7"/>
      <c r="D117" s="7"/>
      <c r="E117" s="7" t="s">
        <v>269</v>
      </c>
      <c r="F117" s="9">
        <v>45416.564143518517</v>
      </c>
      <c r="G117" s="7" t="s">
        <v>54</v>
      </c>
      <c r="H117" s="9">
        <v>45446.643009259256</v>
      </c>
      <c r="I117" s="7" t="s">
        <v>19</v>
      </c>
      <c r="J117" s="9"/>
      <c r="K117" s="7"/>
      <c r="L117" s="8"/>
    </row>
    <row r="118" spans="1:12" x14ac:dyDescent="0.15">
      <c r="A118" s="8"/>
      <c r="B118" s="7"/>
      <c r="C118" s="7"/>
      <c r="D118" s="7"/>
      <c r="E118" s="7" t="s">
        <v>270</v>
      </c>
      <c r="F118" s="9">
        <v>45390.790451388886</v>
      </c>
      <c r="G118" s="7" t="s">
        <v>54</v>
      </c>
      <c r="H118" s="9">
        <v>45446.63653935185</v>
      </c>
      <c r="I118" s="7" t="s">
        <v>19</v>
      </c>
      <c r="J118" s="9"/>
      <c r="K118" s="7"/>
      <c r="L118" s="8"/>
    </row>
    <row r="119" spans="1:12" x14ac:dyDescent="0.15">
      <c r="A119" s="8"/>
      <c r="B119" s="7"/>
      <c r="C119" s="7"/>
      <c r="D119" s="7"/>
      <c r="E119" s="7" t="s">
        <v>271</v>
      </c>
      <c r="F119" s="9">
        <v>45390.654456018521</v>
      </c>
      <c r="G119" s="7" t="s">
        <v>54</v>
      </c>
      <c r="H119" s="9">
        <v>45446.642453703702</v>
      </c>
      <c r="I119" s="7" t="s">
        <v>19</v>
      </c>
      <c r="J119" s="9"/>
      <c r="K119" s="7"/>
      <c r="L119" s="8"/>
    </row>
    <row r="120" spans="1:12" x14ac:dyDescent="0.15">
      <c r="A120" s="8"/>
      <c r="B120" s="7"/>
      <c r="C120" s="7"/>
      <c r="D120" s="7"/>
      <c r="E120" s="7" t="s">
        <v>272</v>
      </c>
      <c r="F120" s="9">
        <v>45425.837638888886</v>
      </c>
      <c r="G120" s="7" t="s">
        <v>54</v>
      </c>
      <c r="H120" s="9">
        <v>45446.644502314812</v>
      </c>
      <c r="I120" s="7" t="s">
        <v>16</v>
      </c>
      <c r="J120" s="9"/>
      <c r="K120" s="7"/>
      <c r="L120" s="8"/>
    </row>
    <row r="121" spans="1:12" x14ac:dyDescent="0.15">
      <c r="A121" s="8"/>
      <c r="B121" s="7"/>
      <c r="C121" s="7"/>
      <c r="D121" s="7"/>
      <c r="E121" s="7" t="s">
        <v>273</v>
      </c>
      <c r="F121" s="9">
        <v>45427.311307870368</v>
      </c>
      <c r="G121" s="7" t="s">
        <v>54</v>
      </c>
      <c r="H121" s="9">
        <v>45449.672037037039</v>
      </c>
      <c r="I121" s="7" t="s">
        <v>16</v>
      </c>
      <c r="J121" s="9"/>
      <c r="K121" s="7"/>
      <c r="L121" s="8"/>
    </row>
    <row r="122" spans="1:12" x14ac:dyDescent="0.15">
      <c r="A122" s="8"/>
      <c r="B122" s="7"/>
      <c r="C122" s="7"/>
      <c r="D122" s="7"/>
      <c r="E122" s="7" t="s">
        <v>274</v>
      </c>
      <c r="F122" s="9">
        <v>45431.489131944443</v>
      </c>
      <c r="G122" s="7" t="s">
        <v>54</v>
      </c>
      <c r="H122" s="9">
        <v>45441.483657407407</v>
      </c>
      <c r="I122" s="7" t="s">
        <v>18</v>
      </c>
      <c r="J122" s="9"/>
      <c r="K122" s="7"/>
      <c r="L122" s="8"/>
    </row>
    <row r="123" spans="1:12" x14ac:dyDescent="0.15">
      <c r="A123" s="8"/>
      <c r="B123" s="7"/>
      <c r="C123" s="7"/>
      <c r="D123" s="7"/>
      <c r="E123" s="7" t="s">
        <v>275</v>
      </c>
      <c r="F123" s="9">
        <v>45390.86954861111</v>
      </c>
      <c r="G123" s="7" t="s">
        <v>54</v>
      </c>
      <c r="H123" s="9">
        <v>45398.626620370371</v>
      </c>
      <c r="I123" s="7" t="s">
        <v>18</v>
      </c>
      <c r="J123" s="9"/>
      <c r="K123" s="7"/>
      <c r="L123" s="8"/>
    </row>
    <row r="124" spans="1:12" x14ac:dyDescent="0.15">
      <c r="A124" s="8"/>
      <c r="B124" s="7"/>
      <c r="C124" s="7"/>
      <c r="D124" s="7"/>
      <c r="E124" s="7" t="s">
        <v>276</v>
      </c>
      <c r="F124" s="9">
        <v>45391.369629629633</v>
      </c>
      <c r="G124" s="7" t="s">
        <v>54</v>
      </c>
      <c r="H124" s="9">
        <v>45399.431898148148</v>
      </c>
      <c r="I124" s="7" t="s">
        <v>13</v>
      </c>
      <c r="J124" s="9"/>
      <c r="K124" s="7"/>
      <c r="L124" s="8"/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6"/>
  <sheetViews>
    <sheetView showOutlineSymbols="0" showWhiteSpace="0" workbookViewId="0">
      <pane ySplit="1" topLeftCell="A2" activePane="bottomLeft" state="frozenSplit"/>
      <selection pane="bottomLeft" activeCell="L35" sqref="L35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41.1640625" bestFit="1" customWidth="1"/>
    <col min="14" max="14" width="31.33203125" bestFit="1" customWidth="1"/>
  </cols>
  <sheetData>
    <row r="1" spans="1:14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51</v>
      </c>
      <c r="N1" s="6" t="s">
        <v>52</v>
      </c>
    </row>
    <row r="2" spans="1:14" x14ac:dyDescent="0.15">
      <c r="A2" s="8"/>
      <c r="B2" s="7"/>
      <c r="C2" s="7"/>
      <c r="D2" s="7"/>
      <c r="E2" s="7" t="s">
        <v>149</v>
      </c>
      <c r="F2" s="9">
        <v>45414.983553240738</v>
      </c>
      <c r="G2" s="7" t="s">
        <v>54</v>
      </c>
      <c r="H2" s="9">
        <v>45426.638020833336</v>
      </c>
      <c r="I2" s="7" t="s">
        <v>21</v>
      </c>
      <c r="J2" s="9"/>
      <c r="K2" s="7"/>
      <c r="L2" s="8"/>
      <c r="M2" t="s">
        <v>150</v>
      </c>
    </row>
    <row r="3" spans="1:14" x14ac:dyDescent="0.15">
      <c r="A3" s="8"/>
      <c r="B3" s="7"/>
      <c r="C3" s="7"/>
      <c r="D3" s="7"/>
      <c r="E3" s="7" t="s">
        <v>152</v>
      </c>
      <c r="F3" s="9">
        <v>45412.611435185187</v>
      </c>
      <c r="G3" s="7" t="s">
        <v>54</v>
      </c>
      <c r="H3" s="9">
        <v>45413.649444444447</v>
      </c>
      <c r="I3" s="7" t="s">
        <v>21</v>
      </c>
      <c r="J3" s="9"/>
      <c r="K3" s="7"/>
      <c r="L3" s="8"/>
      <c r="M3" t="s">
        <v>153</v>
      </c>
    </row>
    <row r="4" spans="1:14" x14ac:dyDescent="0.15">
      <c r="A4" s="8"/>
      <c r="B4" s="7"/>
      <c r="C4" s="7"/>
      <c r="D4" s="7"/>
      <c r="E4" s="7" t="s">
        <v>157</v>
      </c>
      <c r="F4" s="9">
        <v>45411.672430555554</v>
      </c>
      <c r="G4" s="7" t="s">
        <v>54</v>
      </c>
      <c r="H4" s="9">
        <v>45411.680497685185</v>
      </c>
      <c r="I4" s="7" t="s">
        <v>21</v>
      </c>
      <c r="J4" s="9"/>
      <c r="K4" s="7"/>
      <c r="L4" s="8"/>
      <c r="M4" t="s">
        <v>153</v>
      </c>
    </row>
    <row r="5" spans="1:14" x14ac:dyDescent="0.15">
      <c r="A5" s="8"/>
      <c r="B5" s="7"/>
      <c r="C5" s="7"/>
      <c r="D5" s="7"/>
      <c r="E5" s="7" t="s">
        <v>168</v>
      </c>
      <c r="F5" s="9">
        <v>45390.794618055559</v>
      </c>
      <c r="G5" s="7" t="s">
        <v>54</v>
      </c>
      <c r="H5" s="9">
        <v>45421.522662037038</v>
      </c>
      <c r="I5" s="7" t="s">
        <v>21</v>
      </c>
      <c r="J5" s="9"/>
      <c r="K5" s="7"/>
      <c r="L5" s="8"/>
      <c r="M5" t="s">
        <v>150</v>
      </c>
    </row>
    <row r="6" spans="1:14" x14ac:dyDescent="0.15">
      <c r="A6" s="8"/>
      <c r="B6" s="7"/>
      <c r="C6" s="7"/>
      <c r="D6" s="7"/>
      <c r="E6" s="7" t="s">
        <v>170</v>
      </c>
      <c r="F6" s="9">
        <v>45390.8362037037</v>
      </c>
      <c r="G6" s="7" t="s">
        <v>54</v>
      </c>
      <c r="H6" s="9">
        <v>45398.600937499999</v>
      </c>
      <c r="I6" s="7" t="s">
        <v>21</v>
      </c>
      <c r="J6" s="9"/>
      <c r="K6" s="7"/>
      <c r="L6" s="8"/>
      <c r="M6" t="s">
        <v>150</v>
      </c>
    </row>
    <row r="7" spans="1:14" x14ac:dyDescent="0.15">
      <c r="A7" s="8"/>
      <c r="B7" s="7"/>
      <c r="C7" s="7"/>
      <c r="D7" s="7"/>
      <c r="E7" s="7" t="s">
        <v>174</v>
      </c>
      <c r="F7" s="9">
        <v>45420.489074074074</v>
      </c>
      <c r="G7" s="7" t="s">
        <v>54</v>
      </c>
      <c r="H7" s="9">
        <v>45440.707361111112</v>
      </c>
      <c r="I7" s="7" t="s">
        <v>21</v>
      </c>
      <c r="J7" s="9"/>
      <c r="K7" s="7"/>
      <c r="L7" s="8"/>
      <c r="M7" t="s">
        <v>150</v>
      </c>
    </row>
    <row r="8" spans="1:14" x14ac:dyDescent="0.15">
      <c r="A8" s="8"/>
      <c r="B8" s="7"/>
      <c r="C8" s="7"/>
      <c r="D8" s="7"/>
      <c r="E8" s="7" t="s">
        <v>176</v>
      </c>
      <c r="F8" s="9">
        <v>45420.80296296296</v>
      </c>
      <c r="G8" s="7" t="s">
        <v>54</v>
      </c>
      <c r="H8" s="9">
        <v>45434.383206018516</v>
      </c>
      <c r="I8" s="7" t="s">
        <v>21</v>
      </c>
      <c r="J8" s="9"/>
      <c r="K8" s="7"/>
      <c r="L8" s="8"/>
      <c r="M8" t="s">
        <v>177</v>
      </c>
    </row>
    <row r="9" spans="1:14" x14ac:dyDescent="0.15">
      <c r="A9" s="8"/>
      <c r="B9" s="7"/>
      <c r="C9" s="7"/>
      <c r="D9" s="7"/>
      <c r="E9" s="7" t="s">
        <v>192</v>
      </c>
      <c r="F9" s="9">
        <v>45421.728020833332</v>
      </c>
      <c r="G9" s="7" t="s">
        <v>54</v>
      </c>
      <c r="H9" s="9">
        <v>45429.527013888888</v>
      </c>
      <c r="I9" s="7" t="s">
        <v>21</v>
      </c>
      <c r="J9" s="9"/>
      <c r="K9" s="7"/>
      <c r="L9" s="8"/>
      <c r="M9" t="s">
        <v>153</v>
      </c>
    </row>
    <row r="10" spans="1:14" x14ac:dyDescent="0.15">
      <c r="A10" s="8"/>
      <c r="B10" s="7"/>
      <c r="C10" s="7"/>
      <c r="D10" s="7"/>
      <c r="E10" s="7" t="s">
        <v>213</v>
      </c>
      <c r="F10" s="9">
        <v>45429.748935185184</v>
      </c>
      <c r="G10" s="7" t="s">
        <v>54</v>
      </c>
      <c r="H10" s="9">
        <v>45432.425034722219</v>
      </c>
      <c r="I10" s="7" t="s">
        <v>21</v>
      </c>
      <c r="J10" s="9"/>
      <c r="K10" s="7"/>
      <c r="L10" s="8"/>
      <c r="M10" t="s">
        <v>153</v>
      </c>
    </row>
    <row r="11" spans="1:14" x14ac:dyDescent="0.15">
      <c r="A11" s="8"/>
      <c r="B11" s="7"/>
      <c r="C11" s="7"/>
      <c r="D11" s="7"/>
      <c r="E11" s="7" t="s">
        <v>215</v>
      </c>
      <c r="F11" s="9">
        <v>45428.935752314814</v>
      </c>
      <c r="G11" s="7" t="s">
        <v>54</v>
      </c>
      <c r="H11" s="9">
        <v>45429.509074074071</v>
      </c>
      <c r="I11" s="7" t="s">
        <v>21</v>
      </c>
      <c r="J11" s="9"/>
      <c r="K11" s="7"/>
      <c r="L11" s="8"/>
      <c r="M11" t="s">
        <v>153</v>
      </c>
    </row>
    <row r="12" spans="1:14" x14ac:dyDescent="0.15">
      <c r="A12" s="8"/>
      <c r="B12" s="7"/>
      <c r="C12" s="7"/>
      <c r="D12" s="7"/>
      <c r="E12" s="7" t="s">
        <v>218</v>
      </c>
      <c r="F12" s="9">
        <v>45427.360011574077</v>
      </c>
      <c r="G12" s="7" t="s">
        <v>54</v>
      </c>
      <c r="H12" s="9">
        <v>45428.437303240738</v>
      </c>
      <c r="I12" s="7" t="s">
        <v>21</v>
      </c>
      <c r="J12" s="9"/>
      <c r="K12" s="7"/>
      <c r="L12" s="8"/>
      <c r="M12" t="s">
        <v>153</v>
      </c>
    </row>
    <row r="13" spans="1:14" x14ac:dyDescent="0.15">
      <c r="A13" s="8"/>
      <c r="B13" s="7"/>
      <c r="C13" s="7"/>
      <c r="D13" s="7"/>
      <c r="E13" s="7" t="s">
        <v>220</v>
      </c>
      <c r="F13" s="9">
        <v>45431.657233796293</v>
      </c>
      <c r="G13" s="7" t="s">
        <v>54</v>
      </c>
      <c r="H13" s="9">
        <v>45434.482986111114</v>
      </c>
      <c r="I13" s="7" t="s">
        <v>21</v>
      </c>
      <c r="J13" s="9"/>
      <c r="K13" s="7"/>
      <c r="L13" s="8"/>
      <c r="M13" t="s">
        <v>153</v>
      </c>
    </row>
    <row r="14" spans="1:14" x14ac:dyDescent="0.15">
      <c r="A14" s="8"/>
      <c r="B14" s="7"/>
      <c r="C14" s="7"/>
      <c r="D14" s="7"/>
      <c r="E14" s="7" t="s">
        <v>222</v>
      </c>
      <c r="F14" s="9">
        <v>45431.940416666665</v>
      </c>
      <c r="G14" s="7" t="s">
        <v>54</v>
      </c>
      <c r="H14" s="9">
        <v>45433.49114583333</v>
      </c>
      <c r="I14" s="7" t="s">
        <v>21</v>
      </c>
      <c r="J14" s="9"/>
      <c r="K14" s="7"/>
      <c r="L14" s="8"/>
      <c r="M14" t="s">
        <v>153</v>
      </c>
    </row>
    <row r="15" spans="1:14" x14ac:dyDescent="0.15">
      <c r="A15" s="8"/>
      <c r="B15" s="7"/>
      <c r="C15" s="7"/>
      <c r="D15" s="7"/>
      <c r="E15" s="7" t="s">
        <v>226</v>
      </c>
      <c r="F15" s="9">
        <v>45432.771134259259</v>
      </c>
      <c r="G15" s="7" t="s">
        <v>54</v>
      </c>
      <c r="H15" s="9">
        <v>45433.48778935185</v>
      </c>
      <c r="I15" s="7" t="s">
        <v>21</v>
      </c>
      <c r="J15" s="9"/>
      <c r="K15" s="7"/>
      <c r="L15" s="8"/>
      <c r="M15" t="s">
        <v>153</v>
      </c>
    </row>
    <row r="16" spans="1:14" x14ac:dyDescent="0.15">
      <c r="A16" s="8"/>
      <c r="B16" s="7"/>
      <c r="C16" s="7"/>
      <c r="D16" s="7"/>
      <c r="E16" s="7" t="s">
        <v>230</v>
      </c>
      <c r="F16" s="9">
        <v>45434.958553240744</v>
      </c>
      <c r="G16" s="7" t="s">
        <v>54</v>
      </c>
      <c r="H16" s="9">
        <v>45436.455706018518</v>
      </c>
      <c r="I16" s="7" t="s">
        <v>21</v>
      </c>
      <c r="J16" s="9"/>
      <c r="K16" s="7"/>
      <c r="L16" s="8"/>
      <c r="M16" t="s">
        <v>153</v>
      </c>
    </row>
    <row r="17" spans="1:13" x14ac:dyDescent="0.15">
      <c r="A17" s="8"/>
      <c r="B17" s="7"/>
      <c r="C17" s="7"/>
      <c r="D17" s="7"/>
      <c r="E17" s="7" t="s">
        <v>231</v>
      </c>
      <c r="F17" s="9">
        <v>45391.687800925924</v>
      </c>
      <c r="G17" s="7" t="s">
        <v>54</v>
      </c>
      <c r="H17" s="9">
        <v>45393.448923611111</v>
      </c>
      <c r="I17" s="7" t="s">
        <v>21</v>
      </c>
      <c r="J17" s="9"/>
      <c r="K17" s="7"/>
      <c r="L17" s="8"/>
      <c r="M17" t="s">
        <v>153</v>
      </c>
    </row>
    <row r="18" spans="1:13" x14ac:dyDescent="0.15">
      <c r="A18" s="8"/>
      <c r="B18" s="7"/>
      <c r="C18" s="7"/>
      <c r="D18" s="7"/>
      <c r="E18" s="7" t="s">
        <v>232</v>
      </c>
      <c r="F18" s="9">
        <v>45413.626527777778</v>
      </c>
      <c r="G18" s="7" t="s">
        <v>54</v>
      </c>
      <c r="H18" s="9">
        <v>45414.447291666664</v>
      </c>
      <c r="I18" s="7" t="s">
        <v>21</v>
      </c>
      <c r="J18" s="9"/>
      <c r="K18" s="7"/>
      <c r="L18" s="8"/>
      <c r="M18" t="s">
        <v>150</v>
      </c>
    </row>
    <row r="19" spans="1:13" x14ac:dyDescent="0.15">
      <c r="A19" s="8"/>
      <c r="B19" s="7"/>
      <c r="C19" s="7"/>
      <c r="D19" s="7"/>
      <c r="E19" s="7" t="s">
        <v>234</v>
      </c>
      <c r="F19" s="9">
        <v>45414.561388888891</v>
      </c>
      <c r="G19" s="7" t="s">
        <v>54</v>
      </c>
      <c r="H19" s="9">
        <v>45414.597800925927</v>
      </c>
      <c r="I19" s="7" t="s">
        <v>21</v>
      </c>
      <c r="J19" s="9"/>
      <c r="K19" s="7"/>
      <c r="L19" s="8"/>
      <c r="M19" t="s">
        <v>153</v>
      </c>
    </row>
    <row r="20" spans="1:13" x14ac:dyDescent="0.15">
      <c r="A20" s="8"/>
      <c r="B20" s="7"/>
      <c r="C20" s="7"/>
      <c r="D20" s="7"/>
      <c r="E20" s="7" t="s">
        <v>238</v>
      </c>
      <c r="F20" s="9">
        <v>45418.302916666667</v>
      </c>
      <c r="G20" s="7" t="s">
        <v>54</v>
      </c>
      <c r="H20" s="9">
        <v>45418.44494212963</v>
      </c>
      <c r="I20" s="7" t="s">
        <v>21</v>
      </c>
      <c r="J20" s="9"/>
      <c r="K20" s="7"/>
      <c r="L20" s="8"/>
      <c r="M20" t="s">
        <v>153</v>
      </c>
    </row>
    <row r="21" spans="1:13" x14ac:dyDescent="0.15">
      <c r="A21" s="8"/>
      <c r="B21" s="7"/>
      <c r="C21" s="7"/>
      <c r="D21" s="7"/>
      <c r="E21" s="7" t="s">
        <v>241</v>
      </c>
      <c r="F21" s="9">
        <v>45419.803599537037</v>
      </c>
      <c r="G21" s="7" t="s">
        <v>54</v>
      </c>
      <c r="H21" s="9">
        <v>45420.592083333337</v>
      </c>
      <c r="I21" s="7" t="s">
        <v>21</v>
      </c>
      <c r="J21" s="9"/>
      <c r="K21" s="7"/>
      <c r="L21" s="8"/>
      <c r="M21" t="s">
        <v>153</v>
      </c>
    </row>
    <row r="22" spans="1:13" x14ac:dyDescent="0.15">
      <c r="A22" s="8"/>
      <c r="B22" s="7"/>
      <c r="C22" s="7"/>
      <c r="D22" s="7"/>
      <c r="E22" s="7" t="s">
        <v>248</v>
      </c>
      <c r="F22" s="9">
        <v>45435.357118055559</v>
      </c>
      <c r="G22" s="7" t="s">
        <v>54</v>
      </c>
      <c r="H22" s="9">
        <v>45435.421666666669</v>
      </c>
      <c r="I22" s="7" t="s">
        <v>21</v>
      </c>
      <c r="J22" s="9"/>
      <c r="K22" s="7"/>
      <c r="L22" s="8"/>
      <c r="M22" t="s">
        <v>153</v>
      </c>
    </row>
    <row r="23" spans="1:13" x14ac:dyDescent="0.15">
      <c r="A23" s="8"/>
      <c r="B23" s="7"/>
      <c r="C23" s="7"/>
      <c r="D23" s="7"/>
      <c r="E23" s="7" t="s">
        <v>251</v>
      </c>
      <c r="F23" s="9">
        <v>45426.068171296298</v>
      </c>
      <c r="G23" s="7" t="s">
        <v>54</v>
      </c>
      <c r="H23" s="9">
        <v>45426.448240740741</v>
      </c>
      <c r="I23" s="7" t="s">
        <v>21</v>
      </c>
      <c r="J23" s="9"/>
      <c r="K23" s="7"/>
      <c r="L23" s="8"/>
      <c r="M23" t="s">
        <v>153</v>
      </c>
    </row>
    <row r="24" spans="1:13" x14ac:dyDescent="0.15">
      <c r="A24" s="8"/>
      <c r="B24" s="7"/>
      <c r="C24" s="7"/>
      <c r="D24" s="7"/>
      <c r="E24" s="7" t="s">
        <v>252</v>
      </c>
      <c r="F24" s="9">
        <v>45426.444768518515</v>
      </c>
      <c r="G24" s="7" t="s">
        <v>54</v>
      </c>
      <c r="H24" s="9">
        <v>45426.551886574074</v>
      </c>
      <c r="I24" s="7" t="s">
        <v>21</v>
      </c>
      <c r="J24" s="9"/>
      <c r="K24" s="7"/>
      <c r="L24" s="8"/>
      <c r="M24" t="s">
        <v>153</v>
      </c>
    </row>
    <row r="25" spans="1:13" x14ac:dyDescent="0.15">
      <c r="A25" s="8"/>
      <c r="B25" s="7"/>
      <c r="C25" s="7"/>
      <c r="D25" s="7"/>
      <c r="E25" s="7" t="s">
        <v>253</v>
      </c>
      <c r="F25" s="9">
        <v>45426.557256944441</v>
      </c>
      <c r="G25" s="7" t="s">
        <v>54</v>
      </c>
      <c r="H25" s="9">
        <v>45429.442511574074</v>
      </c>
      <c r="I25" s="7" t="s">
        <v>21</v>
      </c>
      <c r="J25" s="9"/>
      <c r="K25" s="7"/>
      <c r="L25" s="8"/>
      <c r="M25" t="s">
        <v>153</v>
      </c>
    </row>
    <row r="26" spans="1:13" x14ac:dyDescent="0.15">
      <c r="A26" s="8"/>
      <c r="B26" s="7"/>
      <c r="C26" s="7"/>
      <c r="D26" s="7"/>
      <c r="E26" s="7" t="s">
        <v>258</v>
      </c>
      <c r="F26" s="9">
        <v>45427.883472222224</v>
      </c>
      <c r="G26" s="7" t="s">
        <v>54</v>
      </c>
      <c r="H26" s="9">
        <v>45428.582777777781</v>
      </c>
      <c r="I26" s="7" t="s">
        <v>21</v>
      </c>
      <c r="J26" s="9"/>
      <c r="K26" s="7"/>
      <c r="L26" s="8"/>
      <c r="M26" t="s">
        <v>153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"/>
  <sheetViews>
    <sheetView showOutlineSymbols="0" showWhiteSpace="0" workbookViewId="0">
      <pane ySplit="1" topLeftCell="A2" activePane="bottomLeft" state="frozenSplit"/>
      <selection pane="bottomLeft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41.1640625" bestFit="1" customWidth="1"/>
    <col min="14" max="14" width="31.33203125" bestFit="1" customWidth="1"/>
  </cols>
  <sheetData>
    <row r="1" spans="1:14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51</v>
      </c>
      <c r="N1" s="6" t="s">
        <v>52</v>
      </c>
    </row>
  </sheetData>
  <pageMargins left="0.75" right="0.75" top="1" bottom="1" header="0.5" footer="0.5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"/>
  <sheetViews>
    <sheetView showOutlineSymbols="0" showWhiteSpace="0" workbookViewId="0">
      <pane ySplit="1" topLeftCell="A2" activePane="bottomLeft" state="frozenSplit"/>
      <selection pane="bottomLeft" activeCell="K2" sqref="K2:L2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41.1640625" bestFit="1" customWidth="1"/>
    <col min="14" max="14" width="31.33203125" bestFit="1" customWidth="1"/>
  </cols>
  <sheetData>
    <row r="1" spans="1:14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51</v>
      </c>
      <c r="N1" s="6" t="s">
        <v>52</v>
      </c>
    </row>
    <row r="2" spans="1:14" x14ac:dyDescent="0.15">
      <c r="A2" s="8"/>
      <c r="B2" s="7"/>
      <c r="C2" s="7"/>
      <c r="D2" s="7"/>
      <c r="E2" s="7" t="s">
        <v>207</v>
      </c>
      <c r="F2" s="9">
        <v>45391.998715277776</v>
      </c>
      <c r="G2" s="7" t="s">
        <v>54</v>
      </c>
      <c r="H2" s="9">
        <v>45448.308032407411</v>
      </c>
      <c r="I2" s="7" t="s">
        <v>33</v>
      </c>
      <c r="J2" s="9"/>
      <c r="K2" s="7"/>
      <c r="L2" s="8"/>
      <c r="M2" t="s">
        <v>208</v>
      </c>
    </row>
  </sheetData>
  <pageMargins left="0.75" right="0.75" top="1" bottom="1" header="0.5" footer="0.5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"/>
  <sheetViews>
    <sheetView showOutlineSymbols="0" showWhiteSpace="0" workbookViewId="0">
      <pane ySplit="1" topLeftCell="A2" activePane="bottomLeft" state="frozenSplit"/>
      <selection pane="bottomLeft" activeCell="L21" sqref="L21"/>
    </sheetView>
  </sheetViews>
  <sheetFormatPr baseColWidth="10" defaultColWidth="8.83203125" defaultRowHeight="14" x14ac:dyDescent="0.15"/>
  <cols>
    <col min="1" max="1" width="45" bestFit="1" customWidth="1"/>
    <col min="2" max="2" width="5" bestFit="1" customWidth="1"/>
    <col min="3" max="3" width="25" bestFit="1" customWidth="1"/>
    <col min="4" max="4" width="45" bestFit="1" customWidth="1"/>
    <col min="5" max="5" width="10" bestFit="1" customWidth="1"/>
    <col min="6" max="6" width="19" bestFit="1" customWidth="1"/>
    <col min="7" max="7" width="13" bestFit="1" customWidth="1"/>
    <col min="8" max="8" width="19" bestFit="1" customWidth="1"/>
    <col min="9" max="9" width="25" bestFit="1" customWidth="1"/>
    <col min="10" max="11" width="19" bestFit="1" customWidth="1"/>
    <col min="12" max="12" width="50" bestFit="1" customWidth="1"/>
    <col min="13" max="13" width="41.1640625" bestFit="1" customWidth="1"/>
    <col min="14" max="14" width="31.33203125" bestFit="1" customWidth="1"/>
  </cols>
  <sheetData>
    <row r="1" spans="1:14" x14ac:dyDescent="0.15">
      <c r="A1" s="6" t="s">
        <v>0</v>
      </c>
      <c r="B1" s="6" t="s">
        <v>1</v>
      </c>
      <c r="C1" s="6" t="s">
        <v>2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48</v>
      </c>
      <c r="L1" s="6" t="s">
        <v>49</v>
      </c>
      <c r="M1" s="6" t="s">
        <v>51</v>
      </c>
      <c r="N1" s="6" t="s">
        <v>52</v>
      </c>
    </row>
    <row r="2" spans="1:14" x14ac:dyDescent="0.15">
      <c r="A2" s="8"/>
      <c r="B2" s="7"/>
      <c r="C2" s="7"/>
      <c r="D2" s="7"/>
      <c r="E2" s="7" t="s">
        <v>155</v>
      </c>
      <c r="F2" s="9">
        <v>45411.965486111112</v>
      </c>
      <c r="G2" s="7" t="s">
        <v>54</v>
      </c>
      <c r="H2" s="9">
        <v>45448.511944444443</v>
      </c>
      <c r="I2" s="7" t="s">
        <v>35</v>
      </c>
      <c r="J2" s="9" t="s">
        <v>156</v>
      </c>
      <c r="K2" s="7"/>
      <c r="L2" s="8"/>
    </row>
    <row r="3" spans="1:14" x14ac:dyDescent="0.15">
      <c r="A3" s="8"/>
      <c r="B3" s="7"/>
      <c r="C3" s="7"/>
      <c r="D3" s="7"/>
      <c r="E3" s="7" t="s">
        <v>265</v>
      </c>
      <c r="F3" s="9">
        <v>45414.354386574072</v>
      </c>
      <c r="G3" s="7" t="s">
        <v>54</v>
      </c>
      <c r="H3" s="9">
        <v>45446.637673611112</v>
      </c>
      <c r="I3" s="7" t="s">
        <v>35</v>
      </c>
      <c r="J3" s="9" t="s">
        <v>266</v>
      </c>
      <c r="K3" s="7"/>
      <c r="L3" s="8"/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Site Feedback</vt:lpstr>
      <vt:lpstr>Candidates Not Finalized</vt:lpstr>
      <vt:lpstr>Candidates Finalized</vt:lpstr>
      <vt:lpstr>Failed Phone Screen</vt:lpstr>
      <vt:lpstr>Failed In-person Pre-screen</vt:lpstr>
      <vt:lpstr>Screen Fail</vt:lpstr>
      <vt:lpstr>Randomized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Bethany Boudreau</cp:lastModifiedBy>
  <cp:revision>0</cp:revision>
  <dcterms:created xsi:type="dcterms:W3CDTF">2024-06-07T11:44:04Z</dcterms:created>
  <dcterms:modified xsi:type="dcterms:W3CDTF">2024-06-07T16:47:32Z</dcterms:modified>
</cp:coreProperties>
</file>